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8415" windowHeight="5985"/>
  </bookViews>
  <sheets>
    <sheet name="Szállítók-vevők" sheetId="30" r:id="rId1"/>
  </sheets>
  <definedNames>
    <definedName name="_xlnm.Print_Area" localSheetId="0">'Szállítók-vevők'!$A$1:$O$55</definedName>
  </definedNames>
  <calcPr calcId="124519"/>
</workbook>
</file>

<file path=xl/calcChain.xml><?xml version="1.0" encoding="utf-8"?>
<calcChain xmlns="http://schemas.openxmlformats.org/spreadsheetml/2006/main">
  <c r="O39" i="30"/>
  <c r="O12"/>
  <c r="O33"/>
  <c r="O32"/>
  <c r="O35"/>
  <c r="J45"/>
  <c r="J21"/>
  <c r="H21"/>
  <c r="G21"/>
  <c r="B52"/>
  <c r="B45"/>
  <c r="B28"/>
  <c r="B21"/>
  <c r="I45"/>
  <c r="I16"/>
  <c r="I21" s="1"/>
  <c r="L52"/>
  <c r="O52"/>
  <c r="L21"/>
  <c r="K21"/>
  <c r="L45"/>
  <c r="M45"/>
  <c r="N45"/>
  <c r="H45"/>
  <c r="K45"/>
  <c r="M21"/>
  <c r="O48"/>
  <c r="O49"/>
  <c r="O50"/>
  <c r="O47"/>
  <c r="O31"/>
  <c r="O37"/>
  <c r="O38"/>
  <c r="O40"/>
  <c r="O41"/>
  <c r="O42"/>
  <c r="O43"/>
  <c r="O44"/>
  <c r="O24"/>
  <c r="O25"/>
  <c r="O26"/>
  <c r="O27"/>
  <c r="O23"/>
  <c r="O4"/>
  <c r="O5"/>
  <c r="O6"/>
  <c r="O7"/>
  <c r="O8"/>
  <c r="O9"/>
  <c r="O10"/>
  <c r="O11"/>
  <c r="O13"/>
  <c r="O14"/>
  <c r="O15"/>
  <c r="O16"/>
  <c r="O17"/>
  <c r="O18"/>
  <c r="O19"/>
  <c r="O20"/>
  <c r="G45"/>
  <c r="N52"/>
  <c r="M52"/>
  <c r="K52"/>
  <c r="E52"/>
  <c r="D52"/>
  <c r="C52"/>
  <c r="F50"/>
  <c r="F47"/>
  <c r="E45"/>
  <c r="D45"/>
  <c r="C45"/>
  <c r="F37"/>
  <c r="F31"/>
  <c r="N28"/>
  <c r="M28"/>
  <c r="K28"/>
  <c r="O28" s="1"/>
  <c r="F28"/>
  <c r="E28"/>
  <c r="D28"/>
  <c r="N21"/>
  <c r="E21"/>
  <c r="D21"/>
  <c r="C21"/>
  <c r="F20"/>
  <c r="F18"/>
  <c r="F15"/>
  <c r="F14"/>
  <c r="F13"/>
  <c r="F11"/>
  <c r="F4"/>
  <c r="F52"/>
  <c r="F45"/>
  <c r="F21"/>
  <c r="O45" l="1"/>
  <c r="O21"/>
</calcChain>
</file>

<file path=xl/sharedStrings.xml><?xml version="1.0" encoding="utf-8"?>
<sst xmlns="http://schemas.openxmlformats.org/spreadsheetml/2006/main" count="73" uniqueCount="45">
  <si>
    <t>Megnevezés</t>
  </si>
  <si>
    <t>2012.
dec.31.</t>
  </si>
  <si>
    <t>összesen</t>
  </si>
  <si>
    <t>1-30 nap</t>
  </si>
  <si>
    <t xml:space="preserve">90 napon
 túli </t>
  </si>
  <si>
    <t>Városi Könyvtár</t>
  </si>
  <si>
    <t>Védőnői Szolgálat</t>
  </si>
  <si>
    <t>Alkotóház</t>
  </si>
  <si>
    <t xml:space="preserve">     - működés </t>
  </si>
  <si>
    <t xml:space="preserve">     - projektek ÁFA </t>
  </si>
  <si>
    <t xml:space="preserve">Önkormányzat </t>
  </si>
  <si>
    <t>Homokhátsági Munkaszervezet</t>
  </si>
  <si>
    <t xml:space="preserve">Mindösszesen  </t>
  </si>
  <si>
    <t xml:space="preserve"> </t>
  </si>
  <si>
    <t>Társulás intézményei</t>
  </si>
  <si>
    <t>Szociális Ellátások Intézménye</t>
  </si>
  <si>
    <t>Iskolák Igazgatósága</t>
  </si>
  <si>
    <t>Intézményi kintlevőségek</t>
  </si>
  <si>
    <t xml:space="preserve">Piroskavárosi Idősek Otthona </t>
  </si>
  <si>
    <t>Polgármesteri Hivatal összesen</t>
  </si>
  <si>
    <t xml:space="preserve">Szociális Ellátások Intézménye </t>
  </si>
  <si>
    <t>Piroskavárosi Szociális Intézm.</t>
  </si>
  <si>
    <t>GESZ</t>
  </si>
  <si>
    <t xml:space="preserve">2013. 
dec. 31. </t>
  </si>
  <si>
    <t xml:space="preserve">2014. 
dec. 31. </t>
  </si>
  <si>
    <t>2015. 
dec. 31.</t>
  </si>
  <si>
    <t>Esély Szociális Gyermekjóléti 
Alapellátási Központ</t>
  </si>
  <si>
    <t>2016. dec. 31.</t>
  </si>
  <si>
    <t>2017. dec. 31.</t>
  </si>
  <si>
    <t>30-60 nap</t>
  </si>
  <si>
    <t>60-90 nap</t>
  </si>
  <si>
    <t xml:space="preserve">Kifizetetlen számlák állományai </t>
  </si>
  <si>
    <t>Dr. Szarka Ödön Egyesített Eü.Int.</t>
  </si>
  <si>
    <t>Dr. Szarka Ödön Egyesített Eü. Int.</t>
  </si>
  <si>
    <t>2019. dec. 31.</t>
  </si>
  <si>
    <t>2011. dec. 31.</t>
  </si>
  <si>
    <t>összesen
eFt</t>
  </si>
  <si>
    <t>Városellátó Intézm.</t>
  </si>
  <si>
    <t>Művelődési Közp.</t>
  </si>
  <si>
    <t xml:space="preserve">Városellátó Intézm. </t>
  </si>
  <si>
    <t>Egyesített Egészségügyi Int.</t>
  </si>
  <si>
    <t>2020. június 30.       Ft</t>
  </si>
  <si>
    <t>2018. dec.31.</t>
  </si>
  <si>
    <t>Óvodák Igazg.</t>
  </si>
  <si>
    <t>Polgármesteri Hiv.</t>
  </si>
</sst>
</file>

<file path=xl/styles.xml><?xml version="1.0" encoding="utf-8"?>
<styleSheet xmlns="http://schemas.openxmlformats.org/spreadsheetml/2006/main">
  <fonts count="30">
    <font>
      <sz val="10"/>
      <name val="Arial"/>
      <charset val="238"/>
    </font>
    <font>
      <sz val="10"/>
      <name val="Arial CE"/>
      <charset val="238"/>
    </font>
    <font>
      <b/>
      <sz val="12"/>
      <name val="Times New Roman"/>
      <family val="1"/>
    </font>
    <font>
      <sz val="12"/>
      <name val="Arial CE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.5"/>
      <name val="Times New Roman"/>
      <family val="1"/>
      <charset val="238"/>
    </font>
    <font>
      <sz val="10.5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.5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44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8" fillId="7" borderId="1" applyNumberFormat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11" borderId="5" applyNumberFormat="0" applyAlignment="0" applyProtection="0"/>
    <xf numFmtId="0" fontId="14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" fillId="4" borderId="7" applyNumberFormat="0" applyFont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6" borderId="0" applyNumberFormat="0" applyBorder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7" borderId="0" applyNumberFormat="0" applyBorder="0" applyAlignment="0" applyProtection="0"/>
    <xf numFmtId="0" fontId="20" fillId="7" borderId="0" applyNumberFormat="0" applyBorder="0" applyAlignment="0" applyProtection="0"/>
    <xf numFmtId="0" fontId="21" fillId="16" borderId="1" applyNumberFormat="0" applyAlignment="0" applyProtection="0"/>
  </cellStyleXfs>
  <cellXfs count="50">
    <xf numFmtId="0" fontId="0" fillId="0" borderId="0" xfId="0"/>
    <xf numFmtId="3" fontId="2" fillId="0" borderId="1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3" fontId="2" fillId="0" borderId="12" xfId="0" applyNumberFormat="1" applyFont="1" applyFill="1" applyBorder="1" applyAlignment="1">
      <alignment vertical="center" wrapText="1"/>
    </xf>
    <xf numFmtId="3" fontId="4" fillId="0" borderId="11" xfId="0" applyNumberFormat="1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 wrapText="1"/>
    </xf>
    <xf numFmtId="3" fontId="23" fillId="0" borderId="13" xfId="0" applyNumberFormat="1" applyFont="1" applyFill="1" applyBorder="1" applyAlignment="1">
      <alignment vertical="center" wrapText="1"/>
    </xf>
    <xf numFmtId="3" fontId="25" fillId="0" borderId="14" xfId="0" applyNumberFormat="1" applyFont="1" applyFill="1" applyBorder="1" applyAlignment="1">
      <alignment vertical="center" wrapText="1"/>
    </xf>
    <xf numFmtId="3" fontId="26" fillId="0" borderId="14" xfId="0" applyNumberFormat="1" applyFont="1" applyFill="1" applyBorder="1" applyAlignment="1">
      <alignment vertical="center" wrapText="1"/>
    </xf>
    <xf numFmtId="3" fontId="25" fillId="0" borderId="15" xfId="0" applyNumberFormat="1" applyFont="1" applyFill="1" applyBorder="1" applyAlignment="1">
      <alignment vertical="center" wrapText="1"/>
    </xf>
    <xf numFmtId="3" fontId="25" fillId="0" borderId="14" xfId="0" applyNumberFormat="1" applyFont="1" applyFill="1" applyBorder="1" applyAlignment="1">
      <alignment horizontal="center" vertical="center" wrapText="1"/>
    </xf>
    <xf numFmtId="3" fontId="24" fillId="0" borderId="16" xfId="0" applyNumberFormat="1" applyFont="1" applyFill="1" applyBorder="1" applyAlignment="1">
      <alignment vertical="center" wrapText="1"/>
    </xf>
    <xf numFmtId="3" fontId="25" fillId="0" borderId="17" xfId="0" applyNumberFormat="1" applyFont="1" applyFill="1" applyBorder="1" applyAlignment="1">
      <alignment vertical="center" wrapText="1"/>
    </xf>
    <xf numFmtId="3" fontId="25" fillId="0" borderId="18" xfId="0" applyNumberFormat="1" applyFont="1" applyFill="1" applyBorder="1" applyAlignment="1">
      <alignment vertical="center" wrapText="1"/>
    </xf>
    <xf numFmtId="3" fontId="24" fillId="0" borderId="19" xfId="0" applyNumberFormat="1" applyFont="1" applyFill="1" applyBorder="1" applyAlignment="1">
      <alignment vertical="center" wrapText="1"/>
    </xf>
    <xf numFmtId="3" fontId="25" fillId="0" borderId="10" xfId="0" applyNumberFormat="1" applyFont="1" applyFill="1" applyBorder="1" applyAlignment="1">
      <alignment vertical="center" wrapText="1"/>
    </xf>
    <xf numFmtId="3" fontId="25" fillId="0" borderId="20" xfId="0" applyNumberFormat="1" applyFont="1" applyFill="1" applyBorder="1" applyAlignment="1">
      <alignment vertical="center" wrapText="1"/>
    </xf>
    <xf numFmtId="3" fontId="25" fillId="0" borderId="14" xfId="0" applyNumberFormat="1" applyFont="1" applyBorder="1" applyAlignment="1">
      <alignment vertical="center"/>
    </xf>
    <xf numFmtId="3" fontId="25" fillId="0" borderId="14" xfId="0" applyNumberFormat="1" applyFont="1" applyFill="1" applyBorder="1" applyAlignment="1">
      <alignment vertical="center"/>
    </xf>
    <xf numFmtId="3" fontId="22" fillId="0" borderId="14" xfId="0" applyNumberFormat="1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horizontal="center" vertical="center" wrapText="1"/>
    </xf>
    <xf numFmtId="3" fontId="3" fillId="18" borderId="14" xfId="0" applyNumberFormat="1" applyFont="1" applyFill="1" applyBorder="1" applyAlignment="1">
      <alignment vertical="center" wrapText="1"/>
    </xf>
    <xf numFmtId="3" fontId="3" fillId="18" borderId="21" xfId="0" applyNumberFormat="1" applyFont="1" applyFill="1" applyBorder="1" applyAlignment="1">
      <alignment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3" fillId="0" borderId="31" xfId="0" applyNumberFormat="1" applyFont="1" applyFill="1" applyBorder="1" applyAlignment="1">
      <alignment vertical="center" wrapText="1"/>
    </xf>
    <xf numFmtId="3" fontId="24" fillId="0" borderId="32" xfId="0" applyNumberFormat="1" applyFont="1" applyFill="1" applyBorder="1" applyAlignment="1">
      <alignment vertical="center" wrapText="1"/>
    </xf>
    <xf numFmtId="3" fontId="24" fillId="0" borderId="33" xfId="0" applyNumberFormat="1" applyFont="1" applyFill="1" applyBorder="1" applyAlignment="1">
      <alignment vertical="center" wrapText="1"/>
    </xf>
    <xf numFmtId="3" fontId="28" fillId="0" borderId="31" xfId="0" applyNumberFormat="1" applyFont="1" applyFill="1" applyBorder="1" applyAlignment="1">
      <alignment vertical="center" wrapText="1"/>
    </xf>
    <xf numFmtId="3" fontId="25" fillId="0" borderId="31" xfId="0" applyNumberFormat="1" applyFont="1" applyFill="1" applyBorder="1" applyAlignment="1">
      <alignment vertical="center" wrapText="1"/>
    </xf>
    <xf numFmtId="3" fontId="25" fillId="0" borderId="32" xfId="0" applyNumberFormat="1" applyFont="1" applyFill="1" applyBorder="1" applyAlignment="1">
      <alignment vertical="center" wrapText="1"/>
    </xf>
    <xf numFmtId="3" fontId="29" fillId="0" borderId="14" xfId="0" applyNumberFormat="1" applyFont="1" applyFill="1" applyBorder="1" applyAlignment="1">
      <alignment horizontal="center" vertical="center" wrapText="1"/>
    </xf>
    <xf numFmtId="3" fontId="2" fillId="18" borderId="22" xfId="0" applyNumberFormat="1" applyFont="1" applyFill="1" applyBorder="1" applyAlignment="1">
      <alignment horizontal="left" vertical="center" wrapText="1"/>
    </xf>
    <xf numFmtId="3" fontId="2" fillId="18" borderId="23" xfId="0" applyNumberFormat="1" applyFont="1" applyFill="1" applyBorder="1" applyAlignment="1">
      <alignment horizontal="left" vertical="center" wrapText="1"/>
    </xf>
    <xf numFmtId="3" fontId="2" fillId="18" borderId="24" xfId="0" applyNumberFormat="1" applyFont="1" applyFill="1" applyBorder="1" applyAlignment="1">
      <alignment horizontal="left" vertical="center" wrapText="1"/>
    </xf>
    <xf numFmtId="3" fontId="2" fillId="18" borderId="25" xfId="0" applyNumberFormat="1" applyFont="1" applyFill="1" applyBorder="1" applyAlignment="1">
      <alignment horizontal="left" vertical="center" wrapText="1"/>
    </xf>
    <xf numFmtId="3" fontId="2" fillId="18" borderId="26" xfId="0" applyNumberFormat="1" applyFont="1" applyFill="1" applyBorder="1" applyAlignment="1">
      <alignment horizontal="left" vertical="center" wrapText="1"/>
    </xf>
    <xf numFmtId="3" fontId="27" fillId="0" borderId="0" xfId="0" applyNumberFormat="1" applyFont="1" applyFill="1" applyAlignment="1">
      <alignment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" fontId="2" fillId="18" borderId="34" xfId="0" applyNumberFormat="1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31" xfId="0" applyBorder="1" applyAlignment="1">
      <alignment vertical="center" wrapText="1"/>
    </xf>
    <xf numFmtId="3" fontId="2" fillId="18" borderId="35" xfId="0" applyNumberFormat="1" applyFont="1" applyFill="1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view="pageLayout" topLeftCell="A19" zoomScale="82" zoomScaleSheetLayoutView="100" zoomScalePageLayoutView="82" workbookViewId="0">
      <selection activeCell="H39" sqref="H39"/>
    </sheetView>
  </sheetViews>
  <sheetFormatPr defaultRowHeight="20.25" customHeight="1"/>
  <cols>
    <col min="1" max="1" width="18.42578125" customWidth="1"/>
    <col min="2" max="2" width="9.28515625" customWidth="1"/>
    <col min="3" max="3" width="8.42578125" customWidth="1"/>
    <col min="4" max="5" width="8.140625" customWidth="1"/>
    <col min="7" max="7" width="8.140625" customWidth="1"/>
    <col min="8" max="8" width="8.5703125" customWidth="1"/>
    <col min="9" max="9" width="8" customWidth="1"/>
    <col min="10" max="10" width="8.28515625" customWidth="1"/>
    <col min="11" max="11" width="9.5703125" customWidth="1"/>
    <col min="12" max="12" width="10.5703125" customWidth="1"/>
    <col min="13" max="13" width="9.7109375" bestFit="1" customWidth="1"/>
    <col min="14" max="14" width="11.28515625" customWidth="1"/>
    <col min="15" max="15" width="10.85546875" customWidth="1"/>
  </cols>
  <sheetData>
    <row r="1" spans="1:15" ht="38.25" customHeight="1">
      <c r="A1" s="40" t="s">
        <v>0</v>
      </c>
      <c r="B1" s="26" t="s">
        <v>35</v>
      </c>
      <c r="C1" s="1" t="s">
        <v>1</v>
      </c>
      <c r="D1" s="1" t="s">
        <v>23</v>
      </c>
      <c r="E1" s="1" t="s">
        <v>24</v>
      </c>
      <c r="F1" s="1" t="s">
        <v>25</v>
      </c>
      <c r="G1" s="1" t="s">
        <v>27</v>
      </c>
      <c r="H1" s="1" t="s">
        <v>28</v>
      </c>
      <c r="I1" s="1" t="s">
        <v>42</v>
      </c>
      <c r="J1" s="1" t="s">
        <v>34</v>
      </c>
      <c r="K1" s="42" t="s">
        <v>41</v>
      </c>
      <c r="L1" s="43"/>
      <c r="M1" s="43"/>
      <c r="N1" s="43"/>
      <c r="O1" s="44"/>
    </row>
    <row r="2" spans="1:15" ht="41.25" customHeight="1">
      <c r="A2" s="41"/>
      <c r="B2" s="22" t="s">
        <v>36</v>
      </c>
      <c r="C2" s="33" t="s">
        <v>36</v>
      </c>
      <c r="D2" s="33" t="s">
        <v>36</v>
      </c>
      <c r="E2" s="33" t="s">
        <v>36</v>
      </c>
      <c r="F2" s="33" t="s">
        <v>36</v>
      </c>
      <c r="G2" s="33" t="s">
        <v>36</v>
      </c>
      <c r="H2" s="33" t="s">
        <v>36</v>
      </c>
      <c r="I2" s="33" t="s">
        <v>36</v>
      </c>
      <c r="J2" s="33" t="s">
        <v>36</v>
      </c>
      <c r="K2" s="22" t="s">
        <v>3</v>
      </c>
      <c r="L2" s="22" t="s">
        <v>29</v>
      </c>
      <c r="M2" s="22" t="s">
        <v>30</v>
      </c>
      <c r="N2" s="22" t="s">
        <v>4</v>
      </c>
      <c r="O2" s="23" t="s">
        <v>2</v>
      </c>
    </row>
    <row r="3" spans="1:15" ht="14.25" customHeight="1">
      <c r="A3" s="45" t="s">
        <v>31</v>
      </c>
      <c r="B3" s="46"/>
      <c r="C3" s="47"/>
      <c r="D3" s="24"/>
      <c r="E3" s="24"/>
      <c r="F3" s="24"/>
      <c r="G3" s="24"/>
      <c r="H3" s="24"/>
      <c r="I3" s="24"/>
      <c r="J3" s="24"/>
      <c r="K3" s="34"/>
      <c r="L3" s="35"/>
      <c r="M3" s="35"/>
      <c r="N3" s="35"/>
      <c r="O3" s="36"/>
    </row>
    <row r="4" spans="1:15" ht="32.25" customHeight="1">
      <c r="A4" s="9" t="s">
        <v>40</v>
      </c>
      <c r="B4" s="27"/>
      <c r="C4" s="10"/>
      <c r="D4" s="10"/>
      <c r="E4" s="10"/>
      <c r="F4" s="10">
        <f>SUM(C4:E4)</f>
        <v>0</v>
      </c>
      <c r="G4" s="10"/>
      <c r="H4" s="10"/>
      <c r="I4" s="10"/>
      <c r="J4" s="10"/>
      <c r="K4" s="10"/>
      <c r="L4" s="10"/>
      <c r="M4" s="13"/>
      <c r="N4" s="13"/>
      <c r="O4" s="12">
        <f t="shared" ref="O4:O28" si="0">SUM(K4:N4)</f>
        <v>0</v>
      </c>
    </row>
    <row r="5" spans="1:15" ht="23.25" customHeight="1">
      <c r="A5" s="9" t="s">
        <v>39</v>
      </c>
      <c r="B5" s="30">
        <v>39864</v>
      </c>
      <c r="C5" s="10">
        <v>29587</v>
      </c>
      <c r="D5" s="10">
        <v>82442</v>
      </c>
      <c r="E5" s="10">
        <v>32044</v>
      </c>
      <c r="F5" s="10">
        <v>11233</v>
      </c>
      <c r="G5" s="10">
        <v>10540</v>
      </c>
      <c r="H5" s="10">
        <v>9248</v>
      </c>
      <c r="I5" s="10">
        <v>14191</v>
      </c>
      <c r="J5" s="10">
        <v>16538</v>
      </c>
      <c r="K5" s="10">
        <v>4766570</v>
      </c>
      <c r="L5" s="10">
        <v>2998187</v>
      </c>
      <c r="M5" s="10">
        <v>3999384</v>
      </c>
      <c r="N5" s="10">
        <v>9540231</v>
      </c>
      <c r="O5" s="12">
        <f t="shared" si="0"/>
        <v>21304372</v>
      </c>
    </row>
    <row r="6" spans="1:15" ht="20.25" customHeight="1">
      <c r="A6" s="9" t="s">
        <v>22</v>
      </c>
      <c r="B6" s="30"/>
      <c r="C6" s="10"/>
      <c r="D6" s="10"/>
      <c r="E6" s="10">
        <v>30121</v>
      </c>
      <c r="F6" s="10">
        <v>4265</v>
      </c>
      <c r="G6" s="10">
        <v>5151</v>
      </c>
      <c r="H6" s="10">
        <v>4250</v>
      </c>
      <c r="I6" s="10">
        <v>5823</v>
      </c>
      <c r="J6" s="10">
        <v>10261</v>
      </c>
      <c r="K6" s="10">
        <v>4430482</v>
      </c>
      <c r="L6" s="10">
        <v>823235</v>
      </c>
      <c r="M6" s="10">
        <v>1725301</v>
      </c>
      <c r="N6" s="10">
        <v>2497049</v>
      </c>
      <c r="O6" s="12">
        <f t="shared" si="0"/>
        <v>9476067</v>
      </c>
    </row>
    <row r="7" spans="1:15" ht="21.75" customHeight="1">
      <c r="A7" s="9" t="s">
        <v>43</v>
      </c>
      <c r="B7" s="30">
        <v>71</v>
      </c>
      <c r="C7" s="10">
        <v>763</v>
      </c>
      <c r="D7" s="10">
        <v>3948</v>
      </c>
      <c r="E7" s="10">
        <v>155</v>
      </c>
      <c r="F7" s="10"/>
      <c r="G7" s="10">
        <v>45</v>
      </c>
      <c r="H7" s="10"/>
      <c r="I7" s="10">
        <v>19</v>
      </c>
      <c r="J7" s="10"/>
      <c r="K7" s="10">
        <v>0</v>
      </c>
      <c r="L7" s="10">
        <v>0</v>
      </c>
      <c r="M7" s="10">
        <v>0</v>
      </c>
      <c r="N7" s="10">
        <v>0</v>
      </c>
      <c r="O7" s="12">
        <f t="shared" si="0"/>
        <v>0</v>
      </c>
    </row>
    <row r="8" spans="1:15" ht="23.25" customHeight="1">
      <c r="A8" s="9" t="s">
        <v>38</v>
      </c>
      <c r="B8" s="30">
        <v>0</v>
      </c>
      <c r="C8" s="10">
        <v>0</v>
      </c>
      <c r="D8" s="10">
        <v>35</v>
      </c>
      <c r="E8" s="10"/>
      <c r="F8" s="10"/>
      <c r="G8" s="10">
        <v>51</v>
      </c>
      <c r="H8" s="10">
        <v>110</v>
      </c>
      <c r="I8" s="10">
        <v>23</v>
      </c>
      <c r="J8" s="10">
        <v>92</v>
      </c>
      <c r="K8" s="10">
        <v>174800</v>
      </c>
      <c r="L8" s="10"/>
      <c r="M8" s="10"/>
      <c r="N8" s="10"/>
      <c r="O8" s="12">
        <f t="shared" si="0"/>
        <v>174800</v>
      </c>
    </row>
    <row r="9" spans="1:15" ht="20.25" customHeight="1">
      <c r="A9" s="9" t="s">
        <v>5</v>
      </c>
      <c r="B9" s="30">
        <v>496</v>
      </c>
      <c r="C9" s="10">
        <v>818</v>
      </c>
      <c r="D9" s="10"/>
      <c r="E9" s="10"/>
      <c r="F9" s="10">
        <v>173</v>
      </c>
      <c r="G9" s="10">
        <v>3</v>
      </c>
      <c r="H9" s="10">
        <v>66</v>
      </c>
      <c r="I9" s="10">
        <v>7</v>
      </c>
      <c r="J9" s="10">
        <v>49</v>
      </c>
      <c r="K9" s="10">
        <v>251010</v>
      </c>
      <c r="L9" s="10"/>
      <c r="M9" s="10"/>
      <c r="N9" s="10"/>
      <c r="O9" s="12">
        <f t="shared" si="0"/>
        <v>251010</v>
      </c>
    </row>
    <row r="10" spans="1:15" ht="20.25" customHeight="1">
      <c r="A10" s="9" t="s">
        <v>6</v>
      </c>
      <c r="B10" s="30">
        <v>14</v>
      </c>
      <c r="C10" s="10">
        <v>73</v>
      </c>
      <c r="D10" s="10">
        <v>76</v>
      </c>
      <c r="E10" s="10">
        <v>33</v>
      </c>
      <c r="F10" s="10"/>
      <c r="G10" s="10"/>
      <c r="H10" s="10"/>
      <c r="I10" s="10"/>
      <c r="J10" s="10"/>
      <c r="K10" s="10"/>
      <c r="L10" s="10"/>
      <c r="M10" s="10"/>
      <c r="N10" s="10"/>
      <c r="O10" s="12">
        <f t="shared" si="0"/>
        <v>0</v>
      </c>
    </row>
    <row r="11" spans="1:15" ht="17.25" customHeight="1">
      <c r="A11" s="9" t="s">
        <v>7</v>
      </c>
      <c r="B11" s="30"/>
      <c r="C11" s="10"/>
      <c r="D11" s="10"/>
      <c r="E11" s="10"/>
      <c r="F11" s="10">
        <f>SUM(C11:E11)</f>
        <v>0</v>
      </c>
      <c r="G11" s="10"/>
      <c r="H11" s="10"/>
      <c r="I11" s="10">
        <v>64</v>
      </c>
      <c r="J11" s="10"/>
      <c r="K11" s="10">
        <v>0</v>
      </c>
      <c r="L11" s="10">
        <v>0</v>
      </c>
      <c r="M11" s="10">
        <v>0</v>
      </c>
      <c r="N11" s="10">
        <v>0</v>
      </c>
      <c r="O11" s="12">
        <f t="shared" si="0"/>
        <v>0</v>
      </c>
    </row>
    <row r="12" spans="1:15" ht="28.5" customHeight="1">
      <c r="A12" s="9" t="s">
        <v>32</v>
      </c>
      <c r="B12" s="30"/>
      <c r="C12" s="10"/>
      <c r="D12" s="10"/>
      <c r="E12" s="10"/>
      <c r="F12" s="10">
        <v>0</v>
      </c>
      <c r="G12" s="10">
        <v>2706</v>
      </c>
      <c r="H12" s="10">
        <v>5344</v>
      </c>
      <c r="I12" s="10">
        <v>918</v>
      </c>
      <c r="J12" s="10">
        <v>2397</v>
      </c>
      <c r="K12" s="10">
        <v>5411</v>
      </c>
      <c r="L12" s="10">
        <v>367</v>
      </c>
      <c r="M12" s="10">
        <v>768</v>
      </c>
      <c r="N12" s="10">
        <v>1426</v>
      </c>
      <c r="O12" s="12">
        <f>SUM(K12:N12)</f>
        <v>7972</v>
      </c>
    </row>
    <row r="13" spans="1:15" ht="20.25" customHeight="1">
      <c r="A13" s="9" t="s">
        <v>44</v>
      </c>
      <c r="B13" s="30"/>
      <c r="C13" s="10"/>
      <c r="D13" s="10"/>
      <c r="E13" s="10"/>
      <c r="F13" s="10">
        <f>SUM(C13:E13)</f>
        <v>0</v>
      </c>
      <c r="G13" s="10"/>
      <c r="H13" s="10"/>
      <c r="I13" s="10"/>
      <c r="J13" s="10"/>
      <c r="K13" s="10">
        <v>0</v>
      </c>
      <c r="L13" s="10">
        <v>0</v>
      </c>
      <c r="M13" s="10">
        <v>0</v>
      </c>
      <c r="N13" s="11">
        <v>0</v>
      </c>
      <c r="O13" s="12">
        <f t="shared" si="0"/>
        <v>0</v>
      </c>
    </row>
    <row r="14" spans="1:15" ht="20.25" customHeight="1">
      <c r="A14" s="9" t="s">
        <v>8</v>
      </c>
      <c r="B14" s="30">
        <v>18882</v>
      </c>
      <c r="C14" s="10"/>
      <c r="D14" s="10"/>
      <c r="E14" s="10"/>
      <c r="F14" s="10">
        <f>SUM(C14:E14)</f>
        <v>0</v>
      </c>
      <c r="G14" s="10"/>
      <c r="H14" s="10">
        <v>2772</v>
      </c>
      <c r="I14" s="10">
        <v>789</v>
      </c>
      <c r="J14" s="11"/>
      <c r="K14" s="10"/>
      <c r="L14" s="10"/>
      <c r="M14" s="10"/>
      <c r="N14" s="11"/>
      <c r="O14" s="12">
        <f t="shared" si="0"/>
        <v>0</v>
      </c>
    </row>
    <row r="15" spans="1:15" ht="20.25" customHeight="1">
      <c r="A15" s="9" t="s">
        <v>9</v>
      </c>
      <c r="B15" s="30">
        <v>128350</v>
      </c>
      <c r="C15" s="10"/>
      <c r="D15" s="10"/>
      <c r="E15" s="10"/>
      <c r="F15" s="10">
        <f>SUM(C15:E15)</f>
        <v>0</v>
      </c>
      <c r="G15" s="10"/>
      <c r="H15" s="11">
        <v>0</v>
      </c>
      <c r="I15" s="11"/>
      <c r="J15" s="11"/>
      <c r="K15" s="10"/>
      <c r="L15" s="10"/>
      <c r="M15" s="10"/>
      <c r="N15" s="11"/>
      <c r="O15" s="12">
        <f t="shared" si="0"/>
        <v>0</v>
      </c>
    </row>
    <row r="16" spans="1:15" ht="30" customHeight="1">
      <c r="A16" s="9" t="s">
        <v>19</v>
      </c>
      <c r="B16" s="30">
        <v>147232</v>
      </c>
      <c r="C16" s="10">
        <v>23282</v>
      </c>
      <c r="D16" s="10">
        <v>6914</v>
      </c>
      <c r="E16" s="10">
        <v>2729</v>
      </c>
      <c r="F16" s="10">
        <v>7064</v>
      </c>
      <c r="G16" s="10">
        <v>4056</v>
      </c>
      <c r="H16" s="10">
        <v>2772</v>
      </c>
      <c r="I16" s="10">
        <f>SUM(I14:I15)</f>
        <v>789</v>
      </c>
      <c r="J16" s="10"/>
      <c r="K16" s="10"/>
      <c r="L16" s="10"/>
      <c r="M16" s="10"/>
      <c r="N16" s="10"/>
      <c r="O16" s="12">
        <f t="shared" si="0"/>
        <v>0</v>
      </c>
    </row>
    <row r="17" spans="1:15" ht="15.75" customHeight="1">
      <c r="A17" s="9" t="s">
        <v>10</v>
      </c>
      <c r="B17" s="27"/>
      <c r="C17" s="10">
        <v>26860</v>
      </c>
      <c r="D17" s="10">
        <v>17630</v>
      </c>
      <c r="E17" s="10">
        <v>30520</v>
      </c>
      <c r="F17" s="10">
        <v>69527</v>
      </c>
      <c r="G17" s="10">
        <v>57391</v>
      </c>
      <c r="H17" s="10">
        <v>85335</v>
      </c>
      <c r="I17" s="10">
        <v>65738</v>
      </c>
      <c r="J17" s="10">
        <v>25553</v>
      </c>
      <c r="K17" s="10"/>
      <c r="L17" s="10"/>
      <c r="M17" s="10"/>
      <c r="N17" s="10">
        <v>22178962</v>
      </c>
      <c r="O17" s="12">
        <f t="shared" si="0"/>
        <v>22178962</v>
      </c>
    </row>
    <row r="18" spans="1:15" ht="32.25" customHeight="1">
      <c r="A18" s="9" t="s">
        <v>11</v>
      </c>
      <c r="B18" s="27"/>
      <c r="C18" s="10"/>
      <c r="D18" s="10"/>
      <c r="E18" s="10"/>
      <c r="F18" s="10">
        <f>SUM(C18:E18)</f>
        <v>0</v>
      </c>
      <c r="G18" s="10"/>
      <c r="H18" s="10">
        <v>5607</v>
      </c>
      <c r="I18" s="10"/>
      <c r="J18" s="10">
        <v>2254</v>
      </c>
      <c r="K18" s="10">
        <v>0</v>
      </c>
      <c r="L18" s="10"/>
      <c r="M18" s="10"/>
      <c r="N18" s="10"/>
      <c r="O18" s="12">
        <f t="shared" si="0"/>
        <v>0</v>
      </c>
    </row>
    <row r="19" spans="1:15" ht="29.25" customHeight="1">
      <c r="A19" s="9" t="s">
        <v>20</v>
      </c>
      <c r="B19" s="27"/>
      <c r="C19" s="10"/>
      <c r="D19" s="10">
        <v>38592</v>
      </c>
      <c r="E19" s="10">
        <v>11680</v>
      </c>
      <c r="F19" s="10">
        <v>32</v>
      </c>
      <c r="G19" s="10"/>
      <c r="H19" s="10"/>
      <c r="I19" s="10"/>
      <c r="J19" s="10"/>
      <c r="K19" s="10"/>
      <c r="L19" s="10"/>
      <c r="M19" s="10"/>
      <c r="N19" s="10"/>
      <c r="O19" s="12">
        <f t="shared" si="0"/>
        <v>0</v>
      </c>
    </row>
    <row r="20" spans="1:15" ht="31.5" customHeight="1">
      <c r="A20" s="9" t="s">
        <v>18</v>
      </c>
      <c r="B20" s="27"/>
      <c r="C20" s="10"/>
      <c r="D20" s="10"/>
      <c r="E20" s="10"/>
      <c r="F20" s="10">
        <f>SUM(C20:E20)</f>
        <v>0</v>
      </c>
      <c r="G20" s="10"/>
      <c r="H20" s="10"/>
      <c r="I20" s="10"/>
      <c r="J20" s="10"/>
      <c r="K20" s="10"/>
      <c r="L20" s="10"/>
      <c r="M20" s="10"/>
      <c r="N20" s="10"/>
      <c r="O20" s="12">
        <f t="shared" si="0"/>
        <v>0</v>
      </c>
    </row>
    <row r="21" spans="1:15" ht="15.75" customHeight="1" thickBot="1">
      <c r="A21" s="14" t="s">
        <v>12</v>
      </c>
      <c r="B21" s="28">
        <f>SUM(B3:B20)</f>
        <v>334909</v>
      </c>
      <c r="C21" s="15">
        <f>SUM(C4:C20)</f>
        <v>81383</v>
      </c>
      <c r="D21" s="15">
        <f>SUM(D4:D20)</f>
        <v>149637</v>
      </c>
      <c r="E21" s="15">
        <f>SUM(E4:E20)</f>
        <v>107282</v>
      </c>
      <c r="F21" s="15">
        <f>SUM(F4:F20)</f>
        <v>92294</v>
      </c>
      <c r="G21" s="15">
        <f>SUM(G5:G20)</f>
        <v>79943</v>
      </c>
      <c r="H21" s="15">
        <f>SUM(H5:H20)</f>
        <v>115504</v>
      </c>
      <c r="I21" s="15">
        <f>SUM(I4:I20)</f>
        <v>88361</v>
      </c>
      <c r="J21" s="15">
        <f>SUM(J5:J20)</f>
        <v>57144</v>
      </c>
      <c r="K21" s="15">
        <f>SUM(K4:K20)</f>
        <v>9628273</v>
      </c>
      <c r="L21" s="15">
        <f>SUM(L4:L20)</f>
        <v>3821789</v>
      </c>
      <c r="M21" s="15">
        <f>SUM(M5:M20)</f>
        <v>5725453</v>
      </c>
      <c r="N21" s="15">
        <f>SUM(N4:N20)</f>
        <v>34217668</v>
      </c>
      <c r="O21" s="16">
        <f t="shared" si="0"/>
        <v>53393183</v>
      </c>
    </row>
    <row r="22" spans="1:15" ht="8.25" customHeight="1" thickBot="1">
      <c r="A22" s="3"/>
      <c r="B22" s="3"/>
      <c r="C22" s="6"/>
      <c r="D22" s="3"/>
      <c r="E22" s="3"/>
      <c r="F22" s="4"/>
      <c r="G22" s="4"/>
      <c r="H22" s="7"/>
      <c r="I22" s="4"/>
      <c r="J22" s="4"/>
      <c r="K22" s="8"/>
      <c r="L22" s="4"/>
      <c r="M22" s="4"/>
      <c r="N22" s="4"/>
      <c r="O22" s="8"/>
    </row>
    <row r="23" spans="1:15" ht="28.5" customHeight="1">
      <c r="A23" s="17" t="s">
        <v>14</v>
      </c>
      <c r="B23" s="29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 t="s">
        <v>13</v>
      </c>
      <c r="N23" s="18"/>
      <c r="O23" s="19">
        <f t="shared" si="0"/>
        <v>0</v>
      </c>
    </row>
    <row r="24" spans="1:15" ht="27" customHeight="1">
      <c r="A24" s="9" t="s">
        <v>15</v>
      </c>
      <c r="B24" s="31">
        <v>23524</v>
      </c>
      <c r="C24" s="10">
        <v>34811</v>
      </c>
      <c r="D24" s="10"/>
      <c r="E24" s="10"/>
      <c r="F24" s="11"/>
      <c r="G24" s="11"/>
      <c r="H24" s="11"/>
      <c r="I24" s="11"/>
      <c r="J24" s="11"/>
      <c r="K24" s="10"/>
      <c r="L24" s="10"/>
      <c r="M24" s="20"/>
      <c r="N24" s="20"/>
      <c r="O24" s="12">
        <f t="shared" si="0"/>
        <v>0</v>
      </c>
    </row>
    <row r="25" spans="1:15" ht="20.25" customHeight="1">
      <c r="A25" s="9" t="s">
        <v>16</v>
      </c>
      <c r="B25" s="31">
        <v>35117</v>
      </c>
      <c r="C25" s="10">
        <v>37436</v>
      </c>
      <c r="D25" s="10"/>
      <c r="E25" s="10"/>
      <c r="F25" s="11"/>
      <c r="G25" s="11"/>
      <c r="H25" s="11"/>
      <c r="I25" s="11"/>
      <c r="J25" s="11"/>
      <c r="K25" s="10"/>
      <c r="L25" s="10"/>
      <c r="M25" s="21"/>
      <c r="N25" s="21"/>
      <c r="O25" s="12">
        <f t="shared" si="0"/>
        <v>0</v>
      </c>
    </row>
    <row r="26" spans="1:15" ht="27" customHeight="1">
      <c r="A26" s="9" t="s">
        <v>21</v>
      </c>
      <c r="B26" s="27"/>
      <c r="C26" s="10"/>
      <c r="D26" s="10"/>
      <c r="E26" s="10"/>
      <c r="F26" s="11"/>
      <c r="G26" s="11"/>
      <c r="H26" s="11"/>
      <c r="I26" s="11"/>
      <c r="J26" s="11"/>
      <c r="K26" s="10"/>
      <c r="L26" s="10"/>
      <c r="M26" s="20"/>
      <c r="N26" s="20"/>
      <c r="O26" s="12">
        <f t="shared" si="0"/>
        <v>0</v>
      </c>
    </row>
    <row r="27" spans="1:15" ht="29.25" customHeight="1">
      <c r="A27" s="9" t="s">
        <v>26</v>
      </c>
      <c r="B27" s="27"/>
      <c r="C27" s="10"/>
      <c r="D27" s="10"/>
      <c r="E27" s="10"/>
      <c r="F27" s="11"/>
      <c r="G27" s="11"/>
      <c r="H27" s="11"/>
      <c r="I27" s="11"/>
      <c r="J27" s="11"/>
      <c r="K27" s="10"/>
      <c r="L27" s="10"/>
      <c r="M27" s="20"/>
      <c r="N27" s="20"/>
      <c r="O27" s="12">
        <f t="shared" si="0"/>
        <v>0</v>
      </c>
    </row>
    <row r="28" spans="1:15" ht="18.75" customHeight="1" thickBot="1">
      <c r="A28" s="14" t="s">
        <v>12</v>
      </c>
      <c r="B28" s="28">
        <f>SUM(B24:B27)</f>
        <v>58641</v>
      </c>
      <c r="C28" s="15">
        <v>72247</v>
      </c>
      <c r="D28" s="15">
        <f t="shared" ref="D28:N28" si="1">SUM(D24:D27)</f>
        <v>0</v>
      </c>
      <c r="E28" s="15">
        <f t="shared" si="1"/>
        <v>0</v>
      </c>
      <c r="F28" s="15">
        <f>SUM(F24:F27)</f>
        <v>0</v>
      </c>
      <c r="G28" s="15"/>
      <c r="H28" s="15"/>
      <c r="I28" s="15"/>
      <c r="J28" s="15"/>
      <c r="K28" s="15">
        <f t="shared" si="1"/>
        <v>0</v>
      </c>
      <c r="L28" s="15"/>
      <c r="M28" s="15">
        <f t="shared" si="1"/>
        <v>0</v>
      </c>
      <c r="N28" s="15">
        <f t="shared" si="1"/>
        <v>0</v>
      </c>
      <c r="O28" s="16">
        <f t="shared" si="0"/>
        <v>0</v>
      </c>
    </row>
    <row r="29" spans="1:15" ht="8.25" customHeight="1" thickBot="1">
      <c r="A29" s="2"/>
      <c r="B29" s="2"/>
      <c r="C29" s="7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8"/>
    </row>
    <row r="30" spans="1:15" ht="20.25" customHeight="1">
      <c r="A30" s="48" t="s">
        <v>17</v>
      </c>
      <c r="B30" s="49"/>
      <c r="C30" s="49"/>
      <c r="D30" s="25"/>
      <c r="E30" s="25"/>
      <c r="F30" s="25"/>
      <c r="G30" s="25"/>
      <c r="H30" s="25"/>
      <c r="I30" s="25"/>
      <c r="J30" s="25"/>
      <c r="K30" s="37"/>
      <c r="L30" s="37"/>
      <c r="M30" s="37"/>
      <c r="N30" s="37"/>
      <c r="O30" s="38"/>
    </row>
    <row r="31" spans="1:15" ht="30.75" customHeight="1">
      <c r="A31" s="9" t="s">
        <v>40</v>
      </c>
      <c r="B31" s="27"/>
      <c r="C31" s="10"/>
      <c r="D31" s="10"/>
      <c r="E31" s="10"/>
      <c r="F31" s="10">
        <f>SUM(C31:E31)</f>
        <v>0</v>
      </c>
      <c r="G31" s="10"/>
      <c r="H31" s="10"/>
      <c r="I31" s="10"/>
      <c r="J31" s="10"/>
      <c r="K31" s="10"/>
      <c r="L31" s="10"/>
      <c r="M31" s="13"/>
      <c r="N31" s="13"/>
      <c r="O31" s="12">
        <f t="shared" ref="O31:O50" si="2">SUM(K31:N31)</f>
        <v>0</v>
      </c>
    </row>
    <row r="32" spans="1:15" ht="19.5" customHeight="1">
      <c r="A32" s="9" t="s">
        <v>37</v>
      </c>
      <c r="B32" s="31">
        <v>45714</v>
      </c>
      <c r="C32" s="10">
        <v>58996</v>
      </c>
      <c r="D32" s="10">
        <v>51319</v>
      </c>
      <c r="E32" s="10">
        <v>7933</v>
      </c>
      <c r="F32" s="10">
        <v>4660</v>
      </c>
      <c r="G32" s="10">
        <v>1631</v>
      </c>
      <c r="H32" s="10">
        <v>2009</v>
      </c>
      <c r="I32" s="10">
        <v>1351</v>
      </c>
      <c r="J32" s="10">
        <v>1416</v>
      </c>
      <c r="K32" s="10">
        <v>191214</v>
      </c>
      <c r="L32" s="10">
        <v>186255</v>
      </c>
      <c r="M32" s="10">
        <v>6020</v>
      </c>
      <c r="N32" s="10">
        <v>1527196</v>
      </c>
      <c r="O32" s="12">
        <f>SUM(K32:N32)</f>
        <v>1910685</v>
      </c>
    </row>
    <row r="33" spans="1:15" ht="16.5" customHeight="1">
      <c r="A33" s="9" t="s">
        <v>22</v>
      </c>
      <c r="B33" s="31"/>
      <c r="C33" s="10"/>
      <c r="D33" s="10"/>
      <c r="E33" s="10">
        <v>7507</v>
      </c>
      <c r="F33" s="10">
        <v>432</v>
      </c>
      <c r="G33" s="10">
        <v>4791</v>
      </c>
      <c r="H33" s="10">
        <v>3074</v>
      </c>
      <c r="I33" s="10">
        <v>7125</v>
      </c>
      <c r="J33" s="10">
        <v>7277</v>
      </c>
      <c r="K33" s="10">
        <v>1353778</v>
      </c>
      <c r="L33" s="10">
        <v>1324497</v>
      </c>
      <c r="M33" s="10">
        <v>-43617</v>
      </c>
      <c r="N33" s="10">
        <v>7862548</v>
      </c>
      <c r="O33" s="12">
        <f>SUM(K33:N33)</f>
        <v>10497206</v>
      </c>
    </row>
    <row r="34" spans="1:15" ht="20.25" customHeight="1">
      <c r="A34" s="9" t="s">
        <v>43</v>
      </c>
      <c r="B34" s="31">
        <v>105</v>
      </c>
      <c r="C34" s="10">
        <v>14</v>
      </c>
      <c r="D34" s="10"/>
      <c r="E34" s="10">
        <v>8</v>
      </c>
      <c r="F34" s="10">
        <v>1500</v>
      </c>
      <c r="G34" s="10">
        <v>1500</v>
      </c>
      <c r="H34" s="10">
        <v>72</v>
      </c>
      <c r="I34" s="10"/>
      <c r="J34" s="10"/>
      <c r="K34" s="10"/>
      <c r="L34" s="10"/>
      <c r="M34" s="10"/>
      <c r="N34" s="10"/>
      <c r="O34" s="12"/>
    </row>
    <row r="35" spans="1:15" ht="14.25" customHeight="1">
      <c r="A35" s="9" t="s">
        <v>38</v>
      </c>
      <c r="B35" s="31">
        <v>0</v>
      </c>
      <c r="C35" s="10"/>
      <c r="D35" s="10"/>
      <c r="E35" s="10"/>
      <c r="F35" s="10">
        <v>662</v>
      </c>
      <c r="G35" s="10">
        <v>236</v>
      </c>
      <c r="H35" s="10">
        <v>353</v>
      </c>
      <c r="I35" s="10">
        <v>44</v>
      </c>
      <c r="J35" s="10">
        <v>436</v>
      </c>
      <c r="K35" s="10">
        <v>22000</v>
      </c>
      <c r="L35" s="10">
        <v>22000</v>
      </c>
      <c r="M35" s="10">
        <v>52000</v>
      </c>
      <c r="N35" s="10">
        <v>149270</v>
      </c>
      <c r="O35" s="12">
        <f>SUM(K35:N35)</f>
        <v>245270</v>
      </c>
    </row>
    <row r="36" spans="1:15" ht="17.25" customHeight="1">
      <c r="A36" s="9" t="s">
        <v>5</v>
      </c>
      <c r="B36" s="31">
        <v>10</v>
      </c>
      <c r="C36" s="10">
        <v>10</v>
      </c>
      <c r="D36" s="10"/>
      <c r="E36" s="10">
        <v>18</v>
      </c>
      <c r="F36" s="10">
        <v>670</v>
      </c>
      <c r="G36" s="10">
        <v>21</v>
      </c>
      <c r="H36" s="10">
        <v>3</v>
      </c>
      <c r="I36" s="10"/>
      <c r="J36" s="10">
        <v>1822</v>
      </c>
      <c r="K36" s="10"/>
      <c r="L36" s="10"/>
      <c r="M36" s="10"/>
      <c r="N36" s="10">
        <v>38600</v>
      </c>
      <c r="O36" s="12">
        <v>38600</v>
      </c>
    </row>
    <row r="37" spans="1:15" ht="15.75" customHeight="1">
      <c r="A37" s="9" t="s">
        <v>6</v>
      </c>
      <c r="B37" s="31"/>
      <c r="C37" s="10"/>
      <c r="D37" s="10"/>
      <c r="E37" s="10"/>
      <c r="F37" s="10">
        <f>SUM(C37:E37)</f>
        <v>0</v>
      </c>
      <c r="G37" s="10"/>
      <c r="H37" s="10"/>
      <c r="I37" s="10"/>
      <c r="J37" s="10"/>
      <c r="K37" s="10"/>
      <c r="L37" s="10"/>
      <c r="M37" s="10"/>
      <c r="N37" s="10"/>
      <c r="O37" s="12">
        <f t="shared" si="2"/>
        <v>0</v>
      </c>
    </row>
    <row r="38" spans="1:15" ht="15.75" customHeight="1">
      <c r="A38" s="9" t="s">
        <v>7</v>
      </c>
      <c r="B38" s="31"/>
      <c r="C38" s="10"/>
      <c r="D38" s="10"/>
      <c r="E38" s="10"/>
      <c r="F38" s="10">
        <v>300</v>
      </c>
      <c r="G38" s="10"/>
      <c r="H38" s="10"/>
      <c r="I38" s="10"/>
      <c r="J38" s="10"/>
      <c r="K38" s="10">
        <v>0</v>
      </c>
      <c r="L38" s="10">
        <v>0</v>
      </c>
      <c r="M38" s="10">
        <v>0</v>
      </c>
      <c r="N38" s="10">
        <v>0</v>
      </c>
      <c r="O38" s="12">
        <f t="shared" si="2"/>
        <v>0</v>
      </c>
    </row>
    <row r="39" spans="1:15" ht="32.25" customHeight="1">
      <c r="A39" s="9" t="s">
        <v>33</v>
      </c>
      <c r="B39" s="31"/>
      <c r="C39" s="10"/>
      <c r="D39" s="10"/>
      <c r="E39" s="10"/>
      <c r="F39" s="10">
        <v>0</v>
      </c>
      <c r="G39" s="10">
        <v>3289</v>
      </c>
      <c r="H39" s="10">
        <v>3371</v>
      </c>
      <c r="I39" s="10">
        <v>2297</v>
      </c>
      <c r="J39" s="10">
        <v>3294</v>
      </c>
      <c r="K39" s="10">
        <v>364</v>
      </c>
      <c r="L39" s="10">
        <v>149</v>
      </c>
      <c r="M39" s="10">
        <v>1248</v>
      </c>
      <c r="N39" s="10">
        <v>3368</v>
      </c>
      <c r="O39" s="12">
        <f>SUM(K39:N39)</f>
        <v>5129</v>
      </c>
    </row>
    <row r="40" spans="1:15" ht="16.5" customHeight="1">
      <c r="A40" s="9" t="s">
        <v>44</v>
      </c>
      <c r="B40" s="31">
        <v>127259</v>
      </c>
      <c r="C40" s="10">
        <v>45802</v>
      </c>
      <c r="D40" s="10">
        <v>18619</v>
      </c>
      <c r="E40" s="10">
        <v>18353</v>
      </c>
      <c r="F40" s="10">
        <v>20066</v>
      </c>
      <c r="G40" s="10">
        <v>8539</v>
      </c>
      <c r="H40" s="10">
        <v>19042</v>
      </c>
      <c r="I40" s="10">
        <v>9958</v>
      </c>
      <c r="J40" s="10">
        <v>4556</v>
      </c>
      <c r="K40" s="10">
        <v>390000</v>
      </c>
      <c r="L40" s="10">
        <v>72000</v>
      </c>
      <c r="M40" s="10">
        <v>38000</v>
      </c>
      <c r="N40" s="10">
        <v>7302000</v>
      </c>
      <c r="O40" s="12">
        <f t="shared" si="2"/>
        <v>7802000</v>
      </c>
    </row>
    <row r="41" spans="1:15" ht="15.75" customHeight="1">
      <c r="A41" s="9" t="s">
        <v>10</v>
      </c>
      <c r="B41" s="31"/>
      <c r="C41" s="10">
        <v>72426</v>
      </c>
      <c r="D41" s="10">
        <v>61646</v>
      </c>
      <c r="E41" s="10">
        <v>64780</v>
      </c>
      <c r="F41" s="10">
        <v>62962</v>
      </c>
      <c r="G41" s="10">
        <v>68315</v>
      </c>
      <c r="H41" s="10">
        <v>58187</v>
      </c>
      <c r="I41" s="10">
        <v>81353</v>
      </c>
      <c r="J41" s="10">
        <v>119400</v>
      </c>
      <c r="K41" s="10">
        <v>1400000</v>
      </c>
      <c r="L41" s="10">
        <v>195000</v>
      </c>
      <c r="M41" s="10">
        <v>1310000</v>
      </c>
      <c r="N41" s="10">
        <v>75530000</v>
      </c>
      <c r="O41" s="12">
        <f t="shared" si="2"/>
        <v>78435000</v>
      </c>
    </row>
    <row r="42" spans="1:15" ht="28.5" customHeight="1">
      <c r="A42" s="9" t="s">
        <v>11</v>
      </c>
      <c r="B42" s="31"/>
      <c r="C42" s="10"/>
      <c r="D42" s="10"/>
      <c r="E42" s="10"/>
      <c r="F42" s="10">
        <v>235427</v>
      </c>
      <c r="G42" s="10">
        <v>163427</v>
      </c>
      <c r="H42" s="10">
        <v>163427</v>
      </c>
      <c r="I42" s="10">
        <v>148427</v>
      </c>
      <c r="J42" s="10">
        <v>111712</v>
      </c>
      <c r="K42" s="10">
        <v>102927</v>
      </c>
      <c r="L42" s="10"/>
      <c r="M42" s="10"/>
      <c r="N42" s="10"/>
      <c r="O42" s="12">
        <f t="shared" si="2"/>
        <v>102927</v>
      </c>
    </row>
    <row r="43" spans="1:15" ht="28.5" customHeight="1">
      <c r="A43" s="9" t="s">
        <v>20</v>
      </c>
      <c r="B43" s="31"/>
      <c r="C43" s="10"/>
      <c r="D43" s="10">
        <v>2023</v>
      </c>
      <c r="E43" s="10">
        <v>2173</v>
      </c>
      <c r="F43" s="10">
        <v>5058</v>
      </c>
      <c r="G43" s="10"/>
      <c r="H43" s="10"/>
      <c r="I43" s="10"/>
      <c r="J43" s="10"/>
      <c r="K43" s="10"/>
      <c r="L43" s="10"/>
      <c r="M43" s="10"/>
      <c r="N43" s="10"/>
      <c r="O43" s="12">
        <f t="shared" si="2"/>
        <v>0</v>
      </c>
    </row>
    <row r="44" spans="1:15" ht="27.75" customHeight="1">
      <c r="A44" s="9" t="s">
        <v>18</v>
      </c>
      <c r="B44" s="31"/>
      <c r="C44" s="10"/>
      <c r="D44" s="10"/>
      <c r="E44" s="10"/>
      <c r="F44" s="10">
        <v>3135</v>
      </c>
      <c r="G44" s="10"/>
      <c r="H44" s="10">
        <v>2802</v>
      </c>
      <c r="I44" s="10"/>
      <c r="J44" s="10">
        <v>117</v>
      </c>
      <c r="K44" s="10"/>
      <c r="L44" s="10"/>
      <c r="M44" s="10"/>
      <c r="N44" s="10"/>
      <c r="O44" s="12">
        <f t="shared" si="2"/>
        <v>0</v>
      </c>
    </row>
    <row r="45" spans="1:15" ht="16.5" customHeight="1" thickBot="1">
      <c r="A45" s="14" t="s">
        <v>12</v>
      </c>
      <c r="B45" s="32">
        <f>SUM(B31:B44)</f>
        <v>173088</v>
      </c>
      <c r="C45" s="15">
        <f t="shared" ref="C45:K45" si="3">SUM(C31:C44)</f>
        <v>177248</v>
      </c>
      <c r="D45" s="15">
        <f t="shared" si="3"/>
        <v>133607</v>
      </c>
      <c r="E45" s="15">
        <f t="shared" si="3"/>
        <v>100772</v>
      </c>
      <c r="F45" s="15">
        <f t="shared" si="3"/>
        <v>334872</v>
      </c>
      <c r="G45" s="15">
        <f t="shared" si="3"/>
        <v>251749</v>
      </c>
      <c r="H45" s="15">
        <f t="shared" si="3"/>
        <v>252340</v>
      </c>
      <c r="I45" s="15">
        <f t="shared" ref="I45:J45" si="4">SUM(I31:I44)</f>
        <v>250555</v>
      </c>
      <c r="J45" s="15">
        <f t="shared" si="4"/>
        <v>250030</v>
      </c>
      <c r="K45" s="15">
        <f t="shared" si="3"/>
        <v>3460283</v>
      </c>
      <c r="L45" s="15">
        <f>SUM(L32:L44)</f>
        <v>1799901</v>
      </c>
      <c r="M45" s="15">
        <f>SUM(M32:M44)</f>
        <v>1363651</v>
      </c>
      <c r="N45" s="15">
        <f>SUM(N32:N44)</f>
        <v>92412982</v>
      </c>
      <c r="O45" s="16">
        <f t="shared" si="2"/>
        <v>99036817</v>
      </c>
    </row>
    <row r="46" spans="1:15" ht="9" customHeight="1" thickBot="1">
      <c r="A46" s="3"/>
      <c r="B46" s="3"/>
      <c r="C46" s="5"/>
      <c r="D46" s="3"/>
      <c r="E46" s="3"/>
      <c r="F46" s="3"/>
      <c r="G46" s="3"/>
      <c r="H46" s="3"/>
      <c r="I46" s="3"/>
      <c r="J46" s="3"/>
      <c r="K46" s="4"/>
      <c r="L46" s="4"/>
      <c r="M46" s="4"/>
      <c r="N46" s="4"/>
      <c r="O46" s="8"/>
    </row>
    <row r="47" spans="1:15" ht="27.75" customHeight="1">
      <c r="A47" s="17" t="s">
        <v>14</v>
      </c>
      <c r="B47" s="29"/>
      <c r="C47" s="18"/>
      <c r="D47" s="18"/>
      <c r="E47" s="18"/>
      <c r="F47" s="18">
        <f>SUM(C47:E47)</f>
        <v>0</v>
      </c>
      <c r="G47" s="18"/>
      <c r="H47" s="18"/>
      <c r="I47" s="18"/>
      <c r="J47" s="18"/>
      <c r="K47" s="18"/>
      <c r="L47" s="18"/>
      <c r="M47" s="18"/>
      <c r="N47" s="18"/>
      <c r="O47" s="19">
        <f t="shared" si="2"/>
        <v>0</v>
      </c>
    </row>
    <row r="48" spans="1:15" ht="29.25" customHeight="1">
      <c r="A48" s="9" t="s">
        <v>15</v>
      </c>
      <c r="B48" s="27">
        <v>2801</v>
      </c>
      <c r="C48" s="10">
        <v>1989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>
        <f t="shared" si="2"/>
        <v>0</v>
      </c>
    </row>
    <row r="49" spans="1:15" ht="20.25" customHeight="1">
      <c r="A49" s="9" t="s">
        <v>16</v>
      </c>
      <c r="B49" s="27">
        <v>483</v>
      </c>
      <c r="C49" s="10">
        <v>1221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2"/>
        <v>0</v>
      </c>
    </row>
    <row r="50" spans="1:15" ht="27.75" customHeight="1">
      <c r="A50" s="9" t="s">
        <v>21</v>
      </c>
      <c r="B50" s="27"/>
      <c r="C50" s="10"/>
      <c r="D50" s="10"/>
      <c r="E50" s="10"/>
      <c r="F50" s="10">
        <f>SUM(C50:E50)</f>
        <v>0</v>
      </c>
      <c r="G50" s="10"/>
      <c r="H50" s="10"/>
      <c r="I50" s="10"/>
      <c r="J50" s="10"/>
      <c r="K50" s="10"/>
      <c r="L50" s="10"/>
      <c r="M50" s="10"/>
      <c r="N50" s="10"/>
      <c r="O50" s="12">
        <f t="shared" si="2"/>
        <v>0</v>
      </c>
    </row>
    <row r="51" spans="1:15" ht="27" customHeight="1">
      <c r="A51" s="9" t="s">
        <v>26</v>
      </c>
      <c r="B51" s="27"/>
      <c r="C51" s="10"/>
      <c r="D51" s="10"/>
      <c r="E51" s="10"/>
      <c r="F51" s="10">
        <v>3775</v>
      </c>
      <c r="G51" s="10"/>
      <c r="H51" s="10"/>
      <c r="I51" s="10"/>
      <c r="J51" s="10"/>
      <c r="K51" s="10"/>
      <c r="L51" s="10"/>
      <c r="M51" s="10"/>
      <c r="N51" s="10"/>
      <c r="O51" s="12"/>
    </row>
    <row r="52" spans="1:15" ht="16.5" customHeight="1" thickBot="1">
      <c r="A52" s="14" t="s">
        <v>12</v>
      </c>
      <c r="B52" s="28">
        <f>SUM(B48:B51)</f>
        <v>3284</v>
      </c>
      <c r="C52" s="15">
        <f>SUM(C48:C50)</f>
        <v>3210</v>
      </c>
      <c r="D52" s="15">
        <f>SUM(D47:D51)</f>
        <v>0</v>
      </c>
      <c r="E52" s="15">
        <f>SUM(E48:E51)</f>
        <v>0</v>
      </c>
      <c r="F52" s="15">
        <f>SUM(F47:F51)</f>
        <v>3775</v>
      </c>
      <c r="G52" s="15"/>
      <c r="H52" s="15"/>
      <c r="I52" s="15"/>
      <c r="J52" s="15"/>
      <c r="K52" s="15">
        <f>SUM(K47:K51)</f>
        <v>0</v>
      </c>
      <c r="L52" s="15">
        <f>SUM(L51)</f>
        <v>0</v>
      </c>
      <c r="M52" s="15">
        <f>SUM(M47:M51)</f>
        <v>0</v>
      </c>
      <c r="N52" s="15">
        <f>SUM(N47:N51)</f>
        <v>0</v>
      </c>
      <c r="O52" s="16">
        <f>SUM(O51)</f>
        <v>0</v>
      </c>
    </row>
    <row r="53" spans="1:15" ht="5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4"/>
      <c r="M53" s="4"/>
      <c r="N53" s="4"/>
      <c r="O53" s="4"/>
    </row>
    <row r="54" spans="1:15" ht="18" customHeight="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</sheetData>
  <mergeCells count="7">
    <mergeCell ref="K3:O3"/>
    <mergeCell ref="K30:O30"/>
    <mergeCell ref="A54:O54"/>
    <mergeCell ref="A1:A2"/>
    <mergeCell ref="K1:O1"/>
    <mergeCell ref="A3:C3"/>
    <mergeCell ref="A30:C3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&amp;L&amp;"Arial,Félkövér"Csongrád Városi Önkormányzat &amp;C&amp;"Arial,Félkövér"&amp;11
Kifizetetlen számlák, intézményi kintlévőségek
&amp;R&amp;"Arial,Dőlt"
A Pü/27-1/2020. sz. előterjesztés 7. melléklete
Adatok eFt-ban és Ft-ban  </oddHeader>
    <oddFooter>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Szállítók-vevők</vt:lpstr>
      <vt:lpstr>'Szállítók-vevők'!Nyomtatási_terület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2020-08-11T12:53:49Z</cp:lastPrinted>
  <dcterms:created xsi:type="dcterms:W3CDTF">2009-03-25T13:49:42Z</dcterms:created>
  <dcterms:modified xsi:type="dcterms:W3CDTF">2020-08-11T12:54:28Z</dcterms:modified>
</cp:coreProperties>
</file>