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55" yWindow="195" windowWidth="18435" windowHeight="11895" activeTab="2"/>
  </bookViews>
  <sheets>
    <sheet name="Céljelleggel" sheetId="2" r:id="rId1"/>
    <sheet name="Kimutatás" sheetId="1" r:id="rId2"/>
    <sheet name="Előir. mód." sheetId="4" r:id="rId3"/>
  </sheets>
  <definedNames>
    <definedName name="_xlnm.Print_Titles" localSheetId="1">Kimutatás!$1:$4</definedName>
    <definedName name="_xlnm.Print_Area" localSheetId="0">Céljelleggel!$A$1:$E$27</definedName>
    <definedName name="_xlnm.Print_Area" localSheetId="2">'Előir. mód.'!$A$1:$G$37</definedName>
    <definedName name="_xlnm.Print_Area" localSheetId="1">Kimutatás!$A$1:$E$158</definedName>
  </definedNames>
  <calcPr calcId="124519"/>
</workbook>
</file>

<file path=xl/calcChain.xml><?xml version="1.0" encoding="utf-8"?>
<calcChain xmlns="http://schemas.openxmlformats.org/spreadsheetml/2006/main">
  <c r="F16" i="4"/>
  <c r="E16"/>
  <c r="E90" i="1"/>
  <c r="C90"/>
  <c r="E67" l="1"/>
  <c r="E26" l="1"/>
  <c r="C26"/>
  <c r="E18" l="1"/>
  <c r="C18"/>
  <c r="E96"/>
  <c r="C96"/>
  <c r="E50"/>
  <c r="C50"/>
  <c r="E101"/>
  <c r="C101"/>
  <c r="F37" i="4"/>
  <c r="E37"/>
  <c r="D37"/>
  <c r="C37"/>
  <c r="B37"/>
  <c r="G19"/>
  <c r="F19"/>
  <c r="E19"/>
  <c r="D16"/>
  <c r="D19" s="1"/>
  <c r="C16"/>
  <c r="C19" s="1"/>
  <c r="B16"/>
  <c r="B19" l="1"/>
  <c r="E157" i="1"/>
  <c r="E158" s="1"/>
  <c r="C157"/>
  <c r="C67"/>
  <c r="E36"/>
  <c r="C36"/>
  <c r="C158" l="1"/>
</calcChain>
</file>

<file path=xl/sharedStrings.xml><?xml version="1.0" encoding="utf-8"?>
<sst xmlns="http://schemas.openxmlformats.org/spreadsheetml/2006/main" count="362" uniqueCount="255">
  <si>
    <t>Kimutatás az önkormányzati többlettámogatással nem járó előirányzat átcsoportosításáról</t>
  </si>
  <si>
    <t>Megnevezés</t>
  </si>
  <si>
    <t>Bevétel</t>
  </si>
  <si>
    <t>Előirányzat megnevezése</t>
  </si>
  <si>
    <t>Összeg</t>
  </si>
  <si>
    <t>Kiadás</t>
  </si>
  <si>
    <t>Előirányzat megnevezés</t>
  </si>
  <si>
    <t xml:space="preserve">Összeg </t>
  </si>
  <si>
    <t>Adatok Ft-ban</t>
  </si>
  <si>
    <t xml:space="preserve">Csongrád Városi Önkormányzat </t>
  </si>
  <si>
    <t>Összesen:</t>
  </si>
  <si>
    <t>Csongrádi Óvodák Igazgatósága</t>
  </si>
  <si>
    <t>Művelődési Központ és Városi Galéria</t>
  </si>
  <si>
    <t xml:space="preserve">Csongrádi Információs Központ 
Csemegi Károly Könyvtár és Tari László Múzeum </t>
  </si>
  <si>
    <t>Dr. Szarka Ödön Egyesített Egészségügyi és Szociális Intézmény</t>
  </si>
  <si>
    <t xml:space="preserve">Összesen: </t>
  </si>
  <si>
    <t xml:space="preserve">MINDÖSSZESEN: </t>
  </si>
  <si>
    <t>Gazdasági Ellátó Szervezet</t>
  </si>
  <si>
    <t>a.) Önkormányzathoz céljelleggel érkezett pénzeszközök</t>
  </si>
  <si>
    <t>1.</t>
  </si>
  <si>
    <t xml:space="preserve">2. </t>
  </si>
  <si>
    <t>3.</t>
  </si>
  <si>
    <t>4.</t>
  </si>
  <si>
    <t>5.</t>
  </si>
  <si>
    <t>6.</t>
  </si>
  <si>
    <t>Helyi sajátosságokra épülő közfoglalkoztatás 15 fő 
2021.03.01.-2022.02.28.</t>
  </si>
  <si>
    <t>ÖSSZESEN:</t>
  </si>
  <si>
    <t>b.) Polgármesteri Hivatalhoz céljelleggel érkezett pénzeszköz</t>
  </si>
  <si>
    <t>Polgármesteri Hivatal összesen:</t>
  </si>
  <si>
    <t xml:space="preserve">
Nemzeti Egészségbiztosítási Alaptól átvett pénzeszköz 3., 7., 8. sz. háziorvosi szoglálat finanszírozása </t>
  </si>
  <si>
    <t xml:space="preserve">
Szociális jellegű közfoglalkoztatás 
2021.03.01.-2022.02.28.</t>
  </si>
  <si>
    <t>dologi kiadás</t>
  </si>
  <si>
    <t>Dologi kiadás</t>
  </si>
  <si>
    <t>Személyi juttatás</t>
  </si>
  <si>
    <t xml:space="preserve">Megnevezés </t>
  </si>
  <si>
    <t xml:space="preserve">Eredeti 
előirányzat </t>
  </si>
  <si>
    <t>II. negyedéves módosítás I.</t>
  </si>
  <si>
    <t xml:space="preserve">II. negyedéves módosítás II. </t>
  </si>
  <si>
    <t>III. negyedéves módosítás</t>
  </si>
  <si>
    <t>IV/1. negyedéves módosítás</t>
  </si>
  <si>
    <t>BEVÉTEL</t>
  </si>
  <si>
    <t xml:space="preserve"> </t>
  </si>
  <si>
    <t xml:space="preserve">1. Önkormányzati körben: </t>
  </si>
  <si>
    <t xml:space="preserve">     - intézményi működési bevétel</t>
  </si>
  <si>
    <t xml:space="preserve">     - vagyongazdálkodás működési bevétele </t>
  </si>
  <si>
    <t xml:space="preserve">     - felhalmozási és tőkejellegű bevételek </t>
  </si>
  <si>
    <t xml:space="preserve">    - támogatási kölcsönök visszatérülése </t>
  </si>
  <si>
    <t xml:space="preserve">    - likvid hitel </t>
  </si>
  <si>
    <t xml:space="preserve">    - Homokhátság  saját + átvett</t>
  </si>
  <si>
    <t xml:space="preserve">    - Előző évi költségvetési maradvány 
      igénybevétele</t>
  </si>
  <si>
    <t xml:space="preserve">         Összesen </t>
  </si>
  <si>
    <t xml:space="preserve">2. Hitel (fejlesztési) </t>
  </si>
  <si>
    <t xml:space="preserve">BEVÉTELEK ÖSSZESEN </t>
  </si>
  <si>
    <t xml:space="preserve">KIADÁS </t>
  </si>
  <si>
    <t xml:space="preserve">    - személyi juttatás </t>
  </si>
  <si>
    <t xml:space="preserve">    - járulékok </t>
  </si>
  <si>
    <t xml:space="preserve">    - ellátottak pénzbeli juttatása </t>
  </si>
  <si>
    <t xml:space="preserve">    - egyéb dologi kiadások </t>
  </si>
  <si>
    <t>Beruházások</t>
  </si>
  <si>
    <t>Felújítások</t>
  </si>
  <si>
    <t>Felhalmozási célú támogatás nyújtása</t>
  </si>
  <si>
    <t xml:space="preserve">Kölcsön nyújtása </t>
  </si>
  <si>
    <t>Felhalmozási célú pénzeszköz átadás</t>
  </si>
  <si>
    <t>Fejlesztési hitel törlesztés</t>
  </si>
  <si>
    <t xml:space="preserve">    - likvid hitel törlesztése </t>
  </si>
  <si>
    <t xml:space="preserve">KIADÁSOK ÖSSZESEN </t>
  </si>
  <si>
    <t xml:space="preserve">7. </t>
  </si>
  <si>
    <t xml:space="preserve">                                       II. Céljelleggel érkezett előirányzatok</t>
  </si>
  <si>
    <t>MINDÖSSZESEN:</t>
  </si>
  <si>
    <t>Polgármesteri Hivatal</t>
  </si>
  <si>
    <t>I. negyedéves 
6/2021. (IV.27.) Pm. rendelet</t>
  </si>
  <si>
    <t xml:space="preserve">Átvett pénzeszköz
Közfoglalkoztatásra </t>
  </si>
  <si>
    <t>11.736.249</t>
  </si>
  <si>
    <t>714.880</t>
  </si>
  <si>
    <t>Szociális ágazatban egészségügyi végzettséghez kötött munkakörben foglalkoztatott egészségügyi dolgozók kiegészítő pótléka  2021.07. hó 244.230 Ft, 08. hó 244.229 Ft, 09. hó 226.421 Ft</t>
  </si>
  <si>
    <t>3.000.000</t>
  </si>
  <si>
    <t xml:space="preserve">4.209.833
7.526.416
</t>
  </si>
  <si>
    <t>Intézményi finanszírozási szakfeladat
Dr. Szarka Ödön Egyesített Egészségügyi és Szociális Intézmény 
szem.j.618.944 Ft, 
járulék. 95.936 Ft</t>
  </si>
  <si>
    <t>Csongrád-Csanád Megyei Kormányhivatal utalása 
Környezetvédelmi bírság 30 %-a
Átvett pénzeszköz</t>
  </si>
  <si>
    <t>3.323.430</t>
  </si>
  <si>
    <t>Környezetvédelmi Alap
Pénzeszköz átadás</t>
  </si>
  <si>
    <t>358.209</t>
  </si>
  <si>
    <t xml:space="preserve">
Önkormányzatok elszámolásai 
Nemzeti Művelődési Intézet NKKft támogatása Experidance táncegyüttes fellépésére 
átvett pénzeszköz</t>
  </si>
  <si>
    <t xml:space="preserve">
Önkormányzatok elszámolásai költségvetési szerveikkel
Művelődési Központ támogatása
Expreridance együttes fellépésére
</t>
  </si>
  <si>
    <t>Csongrádi Vízügyi Sportegyesület fejlesztéseihez önerő biztosítása</t>
  </si>
  <si>
    <t>Iparűzési adó többletbevétel</t>
  </si>
  <si>
    <t>Csongrádi Vízügyi Sportegyesület pénzeszköz átadás</t>
  </si>
  <si>
    <t>Játszótér előleg (Attila utca)</t>
  </si>
  <si>
    <t>Bokrosi Fogathajtó Verseny megrendezésének támogatása</t>
  </si>
  <si>
    <t>8.626.200</t>
  </si>
  <si>
    <t>4.292.643</t>
  </si>
  <si>
    <t>5.123.671</t>
  </si>
  <si>
    <t xml:space="preserve">
9.416.314</t>
  </si>
  <si>
    <t xml:space="preserve">Önkormányzatok elszámolásai 
2021. évi májusi normatíva igénylés
</t>
  </si>
  <si>
    <t>3.801.000</t>
  </si>
  <si>
    <t>Piroskavárosi SZCSGYI intézményfinanszírozás</t>
  </si>
  <si>
    <t xml:space="preserve">Bokrosi városrészi feldatok ellátásának támogatása pénzeszköz átadás 
</t>
  </si>
  <si>
    <t>XII. Bokrosi Fogathajtó Verseny megrendezésének támogatása
Bodor Lovas Klub SE pénzeszköz átadás</t>
  </si>
  <si>
    <t xml:space="preserve">Karácsonyi díszkivilágítás bővítése </t>
  </si>
  <si>
    <t>Csongrád TV</t>
  </si>
  <si>
    <t>Iparűzési adó többletbevétele</t>
  </si>
  <si>
    <t>Piroskavárosi Szociális Család- és Gyermekjóléti Intézmény támogatása</t>
  </si>
  <si>
    <t>Csongrád Szent Imre u. 19. sz. épület tetőfelújítás</t>
  </si>
  <si>
    <t>Pénzeszköz átadás</t>
  </si>
  <si>
    <t>Dologi kiadásból átcsoportosítás felhalmozási kiadásra</t>
  </si>
  <si>
    <t>Piroskavárosi Szociális Család és Gyermekjóléti Intézmény</t>
  </si>
  <si>
    <t>Csongrád- Csanád Megyei Kormányhivatal</t>
  </si>
  <si>
    <t>Erzsébet tábor 8 turnus</t>
  </si>
  <si>
    <t>Működési c. támogatás</t>
  </si>
  <si>
    <t>Működési bevétel</t>
  </si>
  <si>
    <t>Karácsonyi díszkivilágítás bővítésére</t>
  </si>
  <si>
    <t>Művelődési Központ támogatása</t>
  </si>
  <si>
    <t>Alkotóház Plain Air rendezvény támogatás</t>
  </si>
  <si>
    <t>Intézményfinanszírozás</t>
  </si>
  <si>
    <t>8.</t>
  </si>
  <si>
    <t>6.126.850</t>
  </si>
  <si>
    <t>EFOP 1.5.3. 
Személyi juttatás 2.335.000Ft
Járulék  608.065Ft
Dologi kiadás 3.183.785Ft</t>
  </si>
  <si>
    <t xml:space="preserve">
EFOP 1.5.3. Tiszamenti virágzás 2. időközi elszámolás </t>
  </si>
  <si>
    <t>Háziorvosi Szolgálat működtetés
személyi juttatás 2.272.800Ft
járulékok 352.284Ft
dologi kiadás 6.001.116Ft</t>
  </si>
  <si>
    <t xml:space="preserve">személyi juttatás 3.915.570Ft
járulék 310.303Ft
dologi    66.770Ft
</t>
  </si>
  <si>
    <t>Diákmunka
személyi juttatás</t>
  </si>
  <si>
    <t xml:space="preserve">Önkormányzati vagyonnal való gazdálkodás intézményi fejlesztések
</t>
  </si>
  <si>
    <t>Városellátó Intézmény támogatására
EVO-Play-8031 játszótér előlege /Attila u./</t>
  </si>
  <si>
    <t>Experidance együttes fellépése (különbözet)</t>
  </si>
  <si>
    <t>Dologi kiadás (közvilágítás)</t>
  </si>
  <si>
    <t>Csongrádi Kertbarát Klub kölcsön 
(Csongrádi Bormustra pályázat megelőlegezése)</t>
  </si>
  <si>
    <t>Körös-torok Kulturális Egyesület kölcsön
(Kürtöskalács Fesztivál pályázat megelőlegezése)</t>
  </si>
  <si>
    <t>Tisza Tenisz Klub kölcsön
"Startolj velünk" pályázat megelőlegezése</t>
  </si>
  <si>
    <t>Csongrádi Homokföveny Szoc.Szöv.kölcsön
(Expreridance színpadtechnika)</t>
  </si>
  <si>
    <t>Műk.c. kölcsön nyújtása</t>
  </si>
  <si>
    <t>Műk.c.támog.visszatérülése</t>
  </si>
  <si>
    <t>Beruházás (4 db Polár klíma beszerzés)</t>
  </si>
  <si>
    <t xml:space="preserve">személyi juttatás 4.691.635Ft
járulék  360.936Ft
dologi     71.100Ft
</t>
  </si>
  <si>
    <t xml:space="preserve">9. </t>
  </si>
  <si>
    <t xml:space="preserve">Önkormányzatok elszámolásai 
Agrárminisztériumtól átvett pénzeszköz Csongrádi Települési Értéktár népszerűsítésére
</t>
  </si>
  <si>
    <t>1.162.500</t>
  </si>
  <si>
    <t xml:space="preserve">Önkormányzatok elszámolásai
Közművelődés közösségi és társadalmi résztvétel fejlődése 
Dologi kiadás 
</t>
  </si>
  <si>
    <t>10.</t>
  </si>
  <si>
    <t>11.</t>
  </si>
  <si>
    <t>12.</t>
  </si>
  <si>
    <t xml:space="preserve">Önkormányzatok elszámolásai 
Óvodai nevelés 2021. kieg. Felmérés májusi, októberi normatíva elszámolás
</t>
  </si>
  <si>
    <t>12.541.730</t>
  </si>
  <si>
    <t xml:space="preserve">TOP-1.1.1-15-CS1-2016-00002
Ipari Park fejlesztése
</t>
  </si>
  <si>
    <t>15.379.133</t>
  </si>
  <si>
    <t xml:space="preserve">TOP-2.1.1-15-CS1-2016-00003
Barna mezős területek rehabilitációja
</t>
  </si>
  <si>
    <t>37.400.000</t>
  </si>
  <si>
    <t>Átvett pénzeszköz
Diákmunkára
125.550Ft + 125.550Ft + 376.650Ft+ 376.650Ft</t>
  </si>
  <si>
    <t>1.004.400</t>
  </si>
  <si>
    <t>1.362.609</t>
  </si>
  <si>
    <t>113.228.286</t>
  </si>
  <si>
    <t xml:space="preserve">Önkorm.v. való gazdálkodással kapcsolat feladat
Személyi juttatás 11.213.662Ft
Járulék     1.738.117Ft
Dologi kiadás  2.427.354Ft
</t>
  </si>
  <si>
    <t>Csongrád Megyei Kormányhivatal</t>
  </si>
  <si>
    <t>Átvett pénz Közfoglalkoztatottak</t>
  </si>
  <si>
    <t>Közfoglalkoztatottak bér</t>
  </si>
  <si>
    <t>Közfoglalkoztatottak járulék</t>
  </si>
  <si>
    <t>Átvett pénz Diák</t>
  </si>
  <si>
    <t>Diák bér</t>
  </si>
  <si>
    <t>Átvett pénz TOP</t>
  </si>
  <si>
    <t>TOP bér</t>
  </si>
  <si>
    <t>TOP járulék</t>
  </si>
  <si>
    <t>saját bevétel</t>
  </si>
  <si>
    <t>Áfa</t>
  </si>
  <si>
    <t>fizetendő áfa</t>
  </si>
  <si>
    <t>átcsoportosítás</t>
  </si>
  <si>
    <t>dologi csökken</t>
  </si>
  <si>
    <t>kávéfőző</t>
  </si>
  <si>
    <t>pénztárgép</t>
  </si>
  <si>
    <t>élezőgép</t>
  </si>
  <si>
    <t>mikró</t>
  </si>
  <si>
    <t>monitor</t>
  </si>
  <si>
    <t>babakocsi</t>
  </si>
  <si>
    <t>bélyegzők</t>
  </si>
  <si>
    <t>Városellátó Intézmény</t>
  </si>
  <si>
    <t>Beruházás átcsoportosítás</t>
  </si>
  <si>
    <t>Munkaügyi támogatás</t>
  </si>
  <si>
    <t>Munkaügyi támogatás III. n.év</t>
  </si>
  <si>
    <t>Munkaügyi támogatás szocho</t>
  </si>
  <si>
    <t>Munkaügyi támogatás bér</t>
  </si>
  <si>
    <t>Bevétel növelés</t>
  </si>
  <si>
    <t>Betontelep többlet bevételei III. n.év</t>
  </si>
  <si>
    <t>Betontelep többlet kiadásai működés miatt</t>
  </si>
  <si>
    <t>Beruházás átcsoportosítás dologi kiadásokról</t>
  </si>
  <si>
    <t xml:space="preserve">Átvett pénz </t>
  </si>
  <si>
    <t>levonható áfa</t>
  </si>
  <si>
    <t xml:space="preserve">fizetendő áfa </t>
  </si>
  <si>
    <t>közvetített szolgáltatás Erzsébet tábor</t>
  </si>
  <si>
    <t>Nemzti Adó és Vámhivatal</t>
  </si>
  <si>
    <t>Adó 1%-a</t>
  </si>
  <si>
    <t>könyvek</t>
  </si>
  <si>
    <t>router 3 db</t>
  </si>
  <si>
    <t>átcsoportosítás helyesbítés</t>
  </si>
  <si>
    <t>beruházás csökken</t>
  </si>
  <si>
    <t>Nemzeti Kulturális Alap NKA2021/209111/8 Műtárgyak restaurálása</t>
  </si>
  <si>
    <t>Emberi Erőforrások Minisztériuma CSSP-Megyei-2021-0015 pályázat</t>
  </si>
  <si>
    <t>Átvett pénz</t>
  </si>
  <si>
    <t>közvetített szolgáltatás</t>
  </si>
  <si>
    <t>dologi kiadás közvetített szolgáltatás</t>
  </si>
  <si>
    <t>HDD külső adathordozó</t>
  </si>
  <si>
    <t>lábtörlő</t>
  </si>
  <si>
    <t>sátor</t>
  </si>
  <si>
    <t xml:space="preserve">beruházás csökken </t>
  </si>
  <si>
    <t>Diákmunka 07. havi, 08. havi</t>
  </si>
  <si>
    <t>Városellátó Intézménynél felmerült többletkiadások</t>
  </si>
  <si>
    <t xml:space="preserve">Iparűzési adó többletbevétele </t>
  </si>
  <si>
    <t>Városellátó Intézmény támogatása</t>
  </si>
  <si>
    <t>─Betontelep további működésére</t>
  </si>
  <si>
    <t>─ECODAN szivattyú felújítására</t>
  </si>
  <si>
    <t>─Thököly átemelő vizsgálata, javítása</t>
  </si>
  <si>
    <t>─Favágás többlet finanszírozása</t>
  </si>
  <si>
    <t>─Szúnyoggyérítés többlet finanszírozása</t>
  </si>
  <si>
    <t>Jubileumi jutalom kifizetés miatti többlettámogatás</t>
  </si>
  <si>
    <t>Jubileumi jutalom miatti többletkiadás</t>
  </si>
  <si>
    <t>Személyi juttatás  9.523.810Ft</t>
  </si>
  <si>
    <t xml:space="preserve">Települési támogatások </t>
  </si>
  <si>
    <t>Fűtéstámogatás</t>
  </si>
  <si>
    <t>Városellátó Intézmény támogatása
Szociális alapon történő tüzifa kiosztása miatti fa vásárlása következtében</t>
  </si>
  <si>
    <t>Átvett pénzeszköz Csm-i Kormányhivatal közfogl.,TOP pály</t>
  </si>
  <si>
    <t>Működési célú átvett pénzeszköz</t>
  </si>
  <si>
    <t>Járulék</t>
  </si>
  <si>
    <t>Átvett pénzeszköz Csm-i Kormányhivatal diákmunka pály.</t>
  </si>
  <si>
    <t>NEAK-tól átvett bevétel</t>
  </si>
  <si>
    <t>Átvett pénzeszköz</t>
  </si>
  <si>
    <t>Saját bevétel</t>
  </si>
  <si>
    <t>Készletértékesítés  bevétele</t>
  </si>
  <si>
    <t xml:space="preserve">Kiszámlázott ÁFA </t>
  </si>
  <si>
    <t>Beruházás</t>
  </si>
  <si>
    <t>Beruházás ÁFA</t>
  </si>
  <si>
    <t>ÁFA visszatérítés teljesítése</t>
  </si>
  <si>
    <t>Dr. Szarka Ödön Egyesítet Eü-i Int. támogatás</t>
  </si>
  <si>
    <t>Járulék  1.476.190Ft</t>
  </si>
  <si>
    <t xml:space="preserve">    - egyéb felhalmozási célú pénzeszköz átvétel </t>
  </si>
  <si>
    <t>Egyéb finansz. kiadások (államházt. belülre)</t>
  </si>
  <si>
    <t xml:space="preserve">     - közhatalmi bevételek</t>
  </si>
  <si>
    <t xml:space="preserve">     - működési célú támogatás
       államháztartáson belülről 
      </t>
  </si>
  <si>
    <t xml:space="preserve">     - működési célú pénzeszköz átvétel</t>
  </si>
  <si>
    <t>Egyéb működési célú kiadás</t>
  </si>
  <si>
    <t xml:space="preserve">     - felhalmozási célú támogatások 
       államháztartáson belülről </t>
  </si>
  <si>
    <t>Egyéb felhalm. célú támog. államlházt. belülre</t>
  </si>
  <si>
    <t xml:space="preserve">Csongrádi Óvodák Igazgatósága
Intézmény finanszírozás
Személyi juttatás  10.858.641Ft
Járulékok    1.683.089Ft
</t>
  </si>
  <si>
    <t>114.590.895 Ft</t>
  </si>
  <si>
    <t xml:space="preserve">
Önkormányzatok elszámolásai 
működési célú költségvetési támogatás
Szociális ágazati pótlék
2021.07. hó 3.919.105 Ft, 08. hó 3.920.213Ft, 09. hó 3.896.931Ft
</t>
  </si>
  <si>
    <t xml:space="preserve">
Önkormányzat elszámolásai költségvetési szerveivel
Dr. Szarka Ödön Egyesített Egészségügyi  és Szociális Intézmény
szem.j . 3.644.877Ft, 
járulékok 564.956Ft
Piroskavárosi Idősek Otthona 
sz.j 6.516.377Ft, 
járulékok 1.010.039Ft
</t>
  </si>
  <si>
    <t>Személyi juttatás 300.000Ft
Járulék 41.851Ft
Dologi kiadás  27.596.640Ft
Felhalmozási kiadás 9.461.509Ft</t>
  </si>
  <si>
    <t>Közfoglalkoztatás
személyi juttatás 332.445Ft
járulékok   25.764Ft</t>
  </si>
  <si>
    <t xml:space="preserve">Sportrendezvények támogatása </t>
  </si>
  <si>
    <t>Szabadidősport keret</t>
  </si>
  <si>
    <t xml:space="preserve">Polgármesteri keret (dologi kiadás) </t>
  </si>
  <si>
    <t>Dr. Papp László Birkózó Egyesület pénzeszköz átadás</t>
  </si>
  <si>
    <t xml:space="preserve">Tisza Tenisz Club pénzeszköz átadás 
Tenisz Csarnok javítására </t>
  </si>
  <si>
    <t xml:space="preserve">Városi rendezvénykeret (dologi kiadás) </t>
  </si>
  <si>
    <t xml:space="preserve">Városi rendezvénykeret </t>
  </si>
  <si>
    <t xml:space="preserve">Csongrádi Rádiós, Modellező és Technikai Sportegyesület versenyen való részvételre </t>
  </si>
  <si>
    <t>Csongrádi Kertbarát Klub (pénzeszköz átadás) pályázati kiadásokhoz (bankköltség, postaköltség stb.)</t>
  </si>
  <si>
    <t xml:space="preserve">Csongrádi Sporthorgász, Környezet- és Természetvédő Egyesületnek pénzeszköz átadás Csongrádi Feeder Team horgászversenyen való részvételre </t>
  </si>
  <si>
    <t xml:space="preserve">Tisza Tenisz Club Városi Sporttelepen lévő teniszpálya üzemeltetésére, gondozására, karbantartására 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</si>
</sst>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1" xfId="0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justify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/>
    <xf numFmtId="0" fontId="4" fillId="0" borderId="2" xfId="0" applyFont="1" applyBorder="1"/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3" fontId="4" fillId="0" borderId="0" xfId="0" applyNumberFormat="1" applyFont="1" applyBorder="1" applyAlignment="1"/>
    <xf numFmtId="3" fontId="4" fillId="0" borderId="0" xfId="0" applyNumberFormat="1" applyFont="1"/>
    <xf numFmtId="3" fontId="3" fillId="0" borderId="4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/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3" fontId="2" fillId="0" borderId="3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3" fontId="3" fillId="0" borderId="5" xfId="0" applyNumberFormat="1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3" fontId="1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0" fillId="0" borderId="1" xfId="0" applyBorder="1"/>
    <xf numFmtId="0" fontId="7" fillId="0" borderId="1" xfId="0" applyFont="1" applyBorder="1" applyAlignment="1">
      <alignment wrapText="1"/>
    </xf>
    <xf numFmtId="3" fontId="0" fillId="0" borderId="0" xfId="0" applyNumberFormat="1"/>
    <xf numFmtId="0" fontId="0" fillId="0" borderId="0" xfId="0" applyAlignment="1">
      <alignment wrapText="1"/>
    </xf>
    <xf numFmtId="0" fontId="7" fillId="0" borderId="4" xfId="0" applyFont="1" applyBorder="1" applyAlignment="1">
      <alignment wrapText="1"/>
    </xf>
    <xf numFmtId="0" fontId="0" fillId="0" borderId="12" xfId="0" applyBorder="1"/>
    <xf numFmtId="0" fontId="8" fillId="0" borderId="13" xfId="0" applyFont="1" applyBorder="1" applyAlignment="1">
      <alignment horizontal="center" wrapText="1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0" fillId="0" borderId="7" xfId="0" applyNumberForma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wrapText="1"/>
    </xf>
    <xf numFmtId="3" fontId="0" fillId="0" borderId="0" xfId="0" applyNumberFormat="1" applyBorder="1"/>
    <xf numFmtId="0" fontId="7" fillId="0" borderId="0" xfId="0" applyFont="1" applyBorder="1" applyAlignment="1">
      <alignment wrapText="1"/>
    </xf>
    <xf numFmtId="3" fontId="0" fillId="0" borderId="0" xfId="0" applyNumberFormat="1" applyBorder="1" applyAlignment="1"/>
    <xf numFmtId="3" fontId="0" fillId="0" borderId="0" xfId="0" applyNumberFormat="1" applyBorder="1" applyAlignment="1">
      <alignment vertical="center"/>
    </xf>
    <xf numFmtId="0" fontId="0" fillId="0" borderId="15" xfId="0" applyBorder="1"/>
    <xf numFmtId="0" fontId="7" fillId="0" borderId="15" xfId="0" applyFont="1" applyBorder="1" applyAlignment="1">
      <alignment wrapText="1"/>
    </xf>
    <xf numFmtId="3" fontId="0" fillId="0" borderId="15" xfId="0" applyNumberFormat="1" applyBorder="1" applyAlignment="1"/>
    <xf numFmtId="0" fontId="0" fillId="0" borderId="15" xfId="0" applyBorder="1" applyAlignment="1">
      <alignment wrapText="1"/>
    </xf>
    <xf numFmtId="0" fontId="8" fillId="0" borderId="0" xfId="0" applyFont="1" applyBorder="1"/>
    <xf numFmtId="0" fontId="8" fillId="0" borderId="0" xfId="0" applyFont="1"/>
    <xf numFmtId="0" fontId="8" fillId="0" borderId="0" xfId="0" applyFont="1" applyAlignment="1">
      <alignment wrapText="1"/>
    </xf>
    <xf numFmtId="3" fontId="8" fillId="0" borderId="0" xfId="0" applyNumberFormat="1" applyFont="1"/>
    <xf numFmtId="0" fontId="8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4" xfId="0" applyFont="1" applyBorder="1" applyAlignment="1">
      <alignment vertical="top" wrapText="1"/>
    </xf>
    <xf numFmtId="3" fontId="7" fillId="0" borderId="1" xfId="0" applyNumberFormat="1" applyFont="1" applyBorder="1" applyAlignment="1">
      <alignment horizontal="center" vertical="center"/>
    </xf>
    <xf numFmtId="0" fontId="0" fillId="0" borderId="17" xfId="0" applyBorder="1"/>
    <xf numFmtId="0" fontId="8" fillId="0" borderId="16" xfId="0" applyFont="1" applyBorder="1"/>
    <xf numFmtId="0" fontId="8" fillId="0" borderId="16" xfId="0" applyFont="1" applyBorder="1" applyAlignment="1">
      <alignment wrapText="1"/>
    </xf>
    <xf numFmtId="3" fontId="8" fillId="0" borderId="16" xfId="0" applyNumberFormat="1" applyFont="1" applyBorder="1"/>
    <xf numFmtId="3" fontId="7" fillId="0" borderId="16" xfId="0" applyNumberFormat="1" applyFont="1" applyBorder="1"/>
    <xf numFmtId="3" fontId="7" fillId="0" borderId="0" xfId="0" applyNumberFormat="1" applyFont="1" applyBorder="1"/>
    <xf numFmtId="0" fontId="7" fillId="0" borderId="1" xfId="0" applyFont="1" applyBorder="1" applyAlignment="1">
      <alignment vertical="top" wrapText="1"/>
    </xf>
    <xf numFmtId="0" fontId="7" fillId="0" borderId="3" xfId="0" applyFont="1" applyBorder="1" applyAlignment="1">
      <alignment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8" xfId="0" applyBorder="1"/>
    <xf numFmtId="0" fontId="8" fillId="0" borderId="18" xfId="0" applyFont="1" applyBorder="1" applyAlignment="1">
      <alignment horizontal="center" wrapText="1"/>
    </xf>
    <xf numFmtId="3" fontId="8" fillId="0" borderId="18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/>
    <xf numFmtId="0" fontId="9" fillId="0" borderId="1" xfId="0" applyFont="1" applyBorder="1"/>
    <xf numFmtId="0" fontId="9" fillId="0" borderId="9" xfId="0" applyFont="1" applyBorder="1"/>
    <xf numFmtId="0" fontId="11" fillId="0" borderId="1" xfId="0" applyFont="1" applyBorder="1"/>
    <xf numFmtId="0" fontId="12" fillId="0" borderId="1" xfId="0" applyFont="1" applyBorder="1"/>
    <xf numFmtId="3" fontId="12" fillId="0" borderId="1" xfId="0" applyNumberFormat="1" applyFont="1" applyBorder="1"/>
    <xf numFmtId="3" fontId="12" fillId="0" borderId="9" xfId="0" applyNumberFormat="1" applyFont="1" applyBorder="1"/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3" fontId="11" fillId="0" borderId="9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3" fontId="9" fillId="0" borderId="1" xfId="0" applyNumberFormat="1" applyFont="1" applyBorder="1"/>
    <xf numFmtId="0" fontId="9" fillId="0" borderId="1" xfId="0" applyFont="1" applyBorder="1" applyAlignment="1">
      <alignment horizontal="left"/>
    </xf>
    <xf numFmtId="3" fontId="9" fillId="0" borderId="9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9" fillId="0" borderId="9" xfId="0" applyNumberFormat="1" applyFont="1" applyBorder="1"/>
    <xf numFmtId="0" fontId="9" fillId="0" borderId="0" xfId="0" applyFont="1" applyBorder="1"/>
    <xf numFmtId="0" fontId="9" fillId="0" borderId="4" xfId="0" applyFont="1" applyBorder="1"/>
    <xf numFmtId="49" fontId="2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/>
    <xf numFmtId="49" fontId="2" fillId="0" borderId="1" xfId="0" applyNumberFormat="1" applyFont="1" applyBorder="1" applyAlignment="1">
      <alignment horizontal="justify" vertical="top" wrapText="1"/>
    </xf>
    <xf numFmtId="0" fontId="7" fillId="0" borderId="1" xfId="0" applyFont="1" applyBorder="1" applyAlignment="1">
      <alignment vertical="center" wrapText="1"/>
    </xf>
    <xf numFmtId="3" fontId="7" fillId="0" borderId="7" xfId="0" applyNumberFormat="1" applyFont="1" applyBorder="1" applyAlignment="1">
      <alignment horizontal="right" wrapText="1"/>
    </xf>
    <xf numFmtId="49" fontId="8" fillId="0" borderId="0" xfId="0" applyNumberFormat="1" applyFont="1"/>
    <xf numFmtId="3" fontId="7" fillId="0" borderId="11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/>
    </xf>
    <xf numFmtId="3" fontId="7" fillId="0" borderId="9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vertical="top"/>
    </xf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 wrapText="1"/>
    </xf>
    <xf numFmtId="3" fontId="0" fillId="0" borderId="9" xfId="0" applyNumberForma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 wrapText="1"/>
    </xf>
    <xf numFmtId="3" fontId="0" fillId="0" borderId="3" xfId="0" applyNumberFormat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right" vertical="center"/>
    </xf>
    <xf numFmtId="0" fontId="3" fillId="0" borderId="3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3" fontId="2" fillId="0" borderId="3" xfId="0" applyNumberFormat="1" applyFont="1" applyBorder="1" applyAlignment="1">
      <alignment horizontal="left" vertical="top" wrapText="1"/>
    </xf>
    <xf numFmtId="3" fontId="3" fillId="0" borderId="3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right" vertical="top" wrapText="1"/>
    </xf>
    <xf numFmtId="3" fontId="1" fillId="0" borderId="3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vertical="center" wrapText="1"/>
    </xf>
    <xf numFmtId="3" fontId="8" fillId="0" borderId="0" xfId="0" applyNumberFormat="1" applyFont="1" applyAlignment="1"/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19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</cellXfs>
  <cellStyles count="1">
    <cellStyle name="Normál" xfId="0" builtinId="0"/>
  </cellStyles>
  <dxfs count="8">
    <dxf>
      <numFmt numFmtId="3" formatCode="#,##0"/>
      <border diagonalUp="0" diagonalDown="0">
        <left/>
        <right/>
        <top style="thick">
          <color auto="1"/>
        </top>
        <bottom style="thick">
          <color auto="1"/>
        </bottom>
        <vertical style="thin">
          <color indexed="64"/>
        </vertical>
        <horizontal style="thin">
          <color indexed="64"/>
        </horizontal>
      </border>
    </dxf>
    <dxf>
      <alignment vertical="bottom" textRotation="0" wrapText="1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bottom" textRotation="0" wrapText="1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áblázat2" displayName="Táblázat2" ref="A4:E25" headerRowCount="0" totalsRowShown="0" headerRowDxfId="7" tableBorderDxfId="6" totalsRowBorderDxfId="5">
  <tableColumns count="5">
    <tableColumn id="1" name="Oszlop1" dataDxfId="4"/>
    <tableColumn id="2" name="Oszlop2" dataDxfId="3"/>
    <tableColumn id="3" name="Oszlop3" dataDxfId="2"/>
    <tableColumn id="4" name="Oszlop4" dataDxfId="1"/>
    <tableColumn id="5" name="Oszlop5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view="pageLayout" workbookViewId="0">
      <selection activeCell="C5" sqref="C5"/>
    </sheetView>
  </sheetViews>
  <sheetFormatPr defaultRowHeight="12.75"/>
  <cols>
    <col min="1" max="1" width="6.42578125" customWidth="1"/>
    <col min="2" max="2" width="29.7109375" style="55" customWidth="1"/>
    <col min="3" max="3" width="12.140625" style="54" customWidth="1"/>
    <col min="4" max="4" width="27.7109375" style="55" customWidth="1"/>
    <col min="5" max="5" width="12.140625" style="54" customWidth="1"/>
  </cols>
  <sheetData>
    <row r="1" spans="1:5" ht="12.75" customHeight="1">
      <c r="B1" s="155" t="s">
        <v>67</v>
      </c>
      <c r="C1" s="156"/>
      <c r="D1" s="156"/>
    </row>
    <row r="2" spans="1:5" ht="21.75" customHeight="1">
      <c r="A2" s="73" t="s">
        <v>18</v>
      </c>
      <c r="B2" s="74"/>
      <c r="C2" s="75"/>
      <c r="D2" s="74"/>
    </row>
    <row r="3" spans="1:5" ht="12" customHeight="1" thickBot="1">
      <c r="A3" s="81"/>
      <c r="B3" s="82"/>
      <c r="C3" s="83"/>
      <c r="D3" s="82"/>
      <c r="E3" s="84" t="s">
        <v>8</v>
      </c>
    </row>
    <row r="4" spans="1:5" s="80" customFormat="1" ht="19.5" customHeight="1" thickTop="1" thickBot="1">
      <c r="A4" s="57"/>
      <c r="B4" s="58" t="s">
        <v>2</v>
      </c>
      <c r="C4" s="59" t="s">
        <v>4</v>
      </c>
      <c r="D4" s="58" t="s">
        <v>5</v>
      </c>
      <c r="E4" s="60" t="s">
        <v>4</v>
      </c>
    </row>
    <row r="5" spans="1:5" ht="135" customHeight="1" thickTop="1">
      <c r="A5" s="88" t="s">
        <v>19</v>
      </c>
      <c r="B5" s="78" t="s">
        <v>240</v>
      </c>
      <c r="C5" s="140" t="s">
        <v>72</v>
      </c>
      <c r="D5" s="56" t="s">
        <v>241</v>
      </c>
      <c r="E5" s="122" t="s">
        <v>76</v>
      </c>
    </row>
    <row r="6" spans="1:5" ht="89.25">
      <c r="A6" s="89" t="s">
        <v>20</v>
      </c>
      <c r="B6" s="53" t="s">
        <v>74</v>
      </c>
      <c r="C6" s="136" t="s">
        <v>73</v>
      </c>
      <c r="D6" s="53" t="s">
        <v>77</v>
      </c>
      <c r="E6" s="126" t="s">
        <v>73</v>
      </c>
    </row>
    <row r="7" spans="1:5" ht="63.75">
      <c r="A7" s="89" t="s">
        <v>21</v>
      </c>
      <c r="B7" s="86" t="s">
        <v>29</v>
      </c>
      <c r="C7" s="143" t="s">
        <v>89</v>
      </c>
      <c r="D7" s="53" t="s">
        <v>118</v>
      </c>
      <c r="E7" s="135" t="s">
        <v>89</v>
      </c>
    </row>
    <row r="8" spans="1:5" ht="72" customHeight="1">
      <c r="A8" s="90" t="s">
        <v>22</v>
      </c>
      <c r="B8" s="87" t="s">
        <v>25</v>
      </c>
      <c r="C8" s="138" t="s">
        <v>90</v>
      </c>
      <c r="D8" s="56" t="s">
        <v>119</v>
      </c>
      <c r="E8" s="124" t="s">
        <v>92</v>
      </c>
    </row>
    <row r="9" spans="1:5" ht="65.25" customHeight="1">
      <c r="A9" s="88"/>
      <c r="B9" s="78" t="s">
        <v>30</v>
      </c>
      <c r="C9" s="139" t="s">
        <v>91</v>
      </c>
      <c r="D9" s="56" t="s">
        <v>132</v>
      </c>
      <c r="E9" s="61"/>
    </row>
    <row r="10" spans="1:5" ht="178.5" customHeight="1">
      <c r="A10" s="89" t="s">
        <v>23</v>
      </c>
      <c r="B10" s="86" t="s">
        <v>82</v>
      </c>
      <c r="C10" s="79" t="s">
        <v>75</v>
      </c>
      <c r="D10" s="86" t="s">
        <v>83</v>
      </c>
      <c r="E10" s="127" t="s">
        <v>75</v>
      </c>
    </row>
    <row r="11" spans="1:5" ht="82.5" customHeight="1">
      <c r="A11" s="89" t="s">
        <v>24</v>
      </c>
      <c r="B11" s="121" t="s">
        <v>78</v>
      </c>
      <c r="C11" s="136" t="s">
        <v>79</v>
      </c>
      <c r="D11" s="121" t="s">
        <v>80</v>
      </c>
      <c r="E11" s="136" t="s">
        <v>79</v>
      </c>
    </row>
    <row r="12" spans="1:5" ht="99.75" customHeight="1">
      <c r="A12" s="89" t="s">
        <v>66</v>
      </c>
      <c r="B12" s="53" t="s">
        <v>93</v>
      </c>
      <c r="C12" s="137" t="s">
        <v>94</v>
      </c>
      <c r="D12" s="121" t="s">
        <v>95</v>
      </c>
      <c r="E12" s="165" t="s">
        <v>94</v>
      </c>
    </row>
    <row r="13" spans="1:5" ht="58.5" customHeight="1">
      <c r="A13" s="89" t="s">
        <v>114</v>
      </c>
      <c r="B13" s="86" t="s">
        <v>117</v>
      </c>
      <c r="C13" s="137" t="s">
        <v>115</v>
      </c>
      <c r="D13" s="53" t="s">
        <v>116</v>
      </c>
      <c r="E13" s="126" t="s">
        <v>115</v>
      </c>
    </row>
    <row r="14" spans="1:5" ht="80.25" customHeight="1">
      <c r="A14" s="89" t="s">
        <v>133</v>
      </c>
      <c r="B14" s="53" t="s">
        <v>134</v>
      </c>
      <c r="C14" s="137" t="s">
        <v>135</v>
      </c>
      <c r="D14" s="53" t="s">
        <v>136</v>
      </c>
      <c r="E14" s="166" t="s">
        <v>135</v>
      </c>
    </row>
    <row r="15" spans="1:5" ht="80.25" customHeight="1">
      <c r="A15" s="89" t="s">
        <v>137</v>
      </c>
      <c r="B15" s="53" t="s">
        <v>140</v>
      </c>
      <c r="C15" s="137" t="s">
        <v>141</v>
      </c>
      <c r="D15" s="53" t="s">
        <v>238</v>
      </c>
      <c r="E15" s="137" t="s">
        <v>141</v>
      </c>
    </row>
    <row r="16" spans="1:5" ht="75.75" customHeight="1">
      <c r="A16" s="89" t="s">
        <v>138</v>
      </c>
      <c r="B16" s="121" t="s">
        <v>142</v>
      </c>
      <c r="C16" s="137" t="s">
        <v>143</v>
      </c>
      <c r="D16" s="121" t="s">
        <v>150</v>
      </c>
      <c r="E16" s="137" t="s">
        <v>143</v>
      </c>
    </row>
    <row r="17" spans="1:5" ht="80.25" customHeight="1">
      <c r="A17" s="89" t="s">
        <v>139</v>
      </c>
      <c r="B17" s="53" t="s">
        <v>144</v>
      </c>
      <c r="C17" s="137" t="s">
        <v>145</v>
      </c>
      <c r="D17" s="53" t="s">
        <v>242</v>
      </c>
      <c r="E17" s="137" t="s">
        <v>145</v>
      </c>
    </row>
    <row r="18" spans="1:5" ht="37.5" customHeight="1">
      <c r="A18" s="52"/>
      <c r="B18" s="128" t="s">
        <v>26</v>
      </c>
      <c r="C18" s="141" t="s">
        <v>149</v>
      </c>
      <c r="D18" s="76"/>
      <c r="E18" s="141" t="s">
        <v>149</v>
      </c>
    </row>
    <row r="19" spans="1:5">
      <c r="A19" s="68"/>
      <c r="B19" s="69"/>
      <c r="C19" s="70"/>
      <c r="D19" s="71"/>
      <c r="E19" s="164"/>
    </row>
    <row r="20" spans="1:5" ht="24" customHeight="1">
      <c r="A20" s="72" t="s">
        <v>27</v>
      </c>
      <c r="B20" s="65"/>
      <c r="C20" s="66"/>
      <c r="D20" s="63"/>
      <c r="E20" s="67"/>
    </row>
    <row r="21" spans="1:5">
      <c r="A21" s="62"/>
      <c r="B21" s="63"/>
      <c r="C21" s="64"/>
      <c r="D21" s="63"/>
      <c r="E21" s="85" t="s">
        <v>8</v>
      </c>
    </row>
    <row r="22" spans="1:5" ht="19.5" customHeight="1" thickBot="1">
      <c r="A22" s="92"/>
      <c r="B22" s="93" t="s">
        <v>2</v>
      </c>
      <c r="C22" s="94" t="s">
        <v>4</v>
      </c>
      <c r="D22" s="93" t="s">
        <v>5</v>
      </c>
      <c r="E22" s="94" t="s">
        <v>4</v>
      </c>
    </row>
    <row r="23" spans="1:5" ht="45.75" customHeight="1" thickTop="1">
      <c r="A23" s="88" t="s">
        <v>19</v>
      </c>
      <c r="B23" s="129" t="s">
        <v>71</v>
      </c>
      <c r="C23" s="140" t="s">
        <v>81</v>
      </c>
      <c r="D23" s="56" t="s">
        <v>243</v>
      </c>
      <c r="E23" s="167" t="s">
        <v>81</v>
      </c>
    </row>
    <row r="24" spans="1:5" ht="54.75" customHeight="1">
      <c r="A24" s="89" t="s">
        <v>20</v>
      </c>
      <c r="B24" s="53" t="s">
        <v>146</v>
      </c>
      <c r="C24" s="136" t="s">
        <v>147</v>
      </c>
      <c r="D24" s="121" t="s">
        <v>120</v>
      </c>
      <c r="E24" s="126" t="s">
        <v>147</v>
      </c>
    </row>
    <row r="25" spans="1:5" ht="25.5">
      <c r="A25" s="91"/>
      <c r="B25" s="76" t="s">
        <v>28</v>
      </c>
      <c r="C25" s="141" t="s">
        <v>148</v>
      </c>
      <c r="D25" s="76"/>
      <c r="E25" s="168" t="s">
        <v>148</v>
      </c>
    </row>
    <row r="27" spans="1:5">
      <c r="B27" s="74" t="s">
        <v>68</v>
      </c>
      <c r="C27" s="123" t="s">
        <v>239</v>
      </c>
      <c r="D27" s="77"/>
      <c r="E27" s="123" t="s">
        <v>239</v>
      </c>
    </row>
  </sheetData>
  <mergeCells count="1">
    <mergeCell ref="B1:D1"/>
  </mergeCells>
  <pageMargins left="0.7" right="0.7" top="0.75" bottom="0.75" header="0.3" footer="0.3"/>
  <pageSetup paperSize="9" orientation="portrait" r:id="rId1"/>
  <headerFooter>
    <oddHeader>&amp;R&amp;7A Pü/42-1/2021. sz. előterjesztés 1. melléklete 
az 5/2021. (II.11.) önkormányzati rendelet 7.3 melléklete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E161"/>
  <sheetViews>
    <sheetView view="pageLayout" topLeftCell="A135" zoomScale="80" zoomScaleSheetLayoutView="100" zoomScalePageLayoutView="80" workbookViewId="0">
      <selection activeCell="D147" sqref="D147"/>
    </sheetView>
  </sheetViews>
  <sheetFormatPr defaultRowHeight="16.5" customHeight="1"/>
  <cols>
    <col min="1" max="1" width="54.28515625" style="7" customWidth="1"/>
    <col min="2" max="2" width="38.5703125" style="7" customWidth="1"/>
    <col min="3" max="3" width="15.85546875" style="21" customWidth="1"/>
    <col min="4" max="4" width="44.28515625" style="7" customWidth="1"/>
    <col min="5" max="5" width="12.7109375" style="21" customWidth="1"/>
    <col min="6" max="16384" width="9.140625" style="7"/>
  </cols>
  <sheetData>
    <row r="1" spans="1:5" ht="16.5" customHeight="1">
      <c r="A1" s="157" t="s">
        <v>0</v>
      </c>
      <c r="B1" s="158"/>
      <c r="C1" s="158"/>
      <c r="D1" s="158"/>
      <c r="E1" s="158"/>
    </row>
    <row r="2" spans="1:5" s="8" customFormat="1" ht="16.5" customHeight="1">
      <c r="A2" s="5"/>
      <c r="B2" s="6"/>
      <c r="C2" s="20"/>
      <c r="D2" s="159" t="s">
        <v>8</v>
      </c>
      <c r="E2" s="159"/>
    </row>
    <row r="3" spans="1:5" ht="16.5" customHeight="1">
      <c r="A3" s="160" t="s">
        <v>1</v>
      </c>
      <c r="B3" s="10" t="s">
        <v>2</v>
      </c>
      <c r="C3" s="162" t="s">
        <v>4</v>
      </c>
      <c r="D3" s="10" t="s">
        <v>5</v>
      </c>
      <c r="E3" s="162" t="s">
        <v>7</v>
      </c>
    </row>
    <row r="4" spans="1:5" ht="16.5" customHeight="1">
      <c r="A4" s="161"/>
      <c r="B4" s="19" t="s">
        <v>3</v>
      </c>
      <c r="C4" s="163"/>
      <c r="D4" s="19" t="s">
        <v>6</v>
      </c>
      <c r="E4" s="163"/>
    </row>
    <row r="5" spans="1:5" s="37" customFormat="1" ht="16.5" customHeight="1">
      <c r="A5" s="13" t="s">
        <v>17</v>
      </c>
      <c r="B5" s="1"/>
      <c r="C5" s="2"/>
      <c r="D5" s="1"/>
      <c r="E5" s="2"/>
    </row>
    <row r="6" spans="1:5" s="37" customFormat="1" ht="16.5" customHeight="1">
      <c r="A6" s="1" t="s">
        <v>151</v>
      </c>
      <c r="B6" s="1" t="s">
        <v>152</v>
      </c>
      <c r="C6" s="2">
        <v>720627</v>
      </c>
      <c r="D6" s="1" t="s">
        <v>153</v>
      </c>
      <c r="E6" s="2">
        <v>668796</v>
      </c>
    </row>
    <row r="7" spans="1:5" s="37" customFormat="1" ht="16.5" customHeight="1">
      <c r="A7" s="1"/>
      <c r="B7" s="1"/>
      <c r="C7" s="2"/>
      <c r="D7" s="1" t="s">
        <v>154</v>
      </c>
      <c r="E7" s="2">
        <v>51831</v>
      </c>
    </row>
    <row r="8" spans="1:5" s="37" customFormat="1" ht="16.5" customHeight="1">
      <c r="A8" s="1" t="s">
        <v>151</v>
      </c>
      <c r="B8" s="1" t="s">
        <v>155</v>
      </c>
      <c r="C8" s="2">
        <v>1757699</v>
      </c>
      <c r="D8" s="1" t="s">
        <v>156</v>
      </c>
      <c r="E8" s="2">
        <v>1757699</v>
      </c>
    </row>
    <row r="9" spans="1:5" s="37" customFormat="1" ht="16.5" customHeight="1">
      <c r="A9" s="1" t="s">
        <v>151</v>
      </c>
      <c r="B9" s="1" t="s">
        <v>157</v>
      </c>
      <c r="C9" s="2">
        <v>325174</v>
      </c>
      <c r="D9" s="1" t="s">
        <v>158</v>
      </c>
      <c r="E9" s="2">
        <v>281536</v>
      </c>
    </row>
    <row r="10" spans="1:5" s="37" customFormat="1" ht="16.5" customHeight="1">
      <c r="A10" s="13"/>
      <c r="B10" s="1"/>
      <c r="C10" s="2"/>
      <c r="D10" s="1" t="s">
        <v>159</v>
      </c>
      <c r="E10" s="2">
        <v>43638</v>
      </c>
    </row>
    <row r="11" spans="1:5" s="37" customFormat="1" ht="16.5" customHeight="1">
      <c r="A11" s="1" t="s">
        <v>160</v>
      </c>
      <c r="B11" s="1" t="s">
        <v>161</v>
      </c>
      <c r="C11" s="2">
        <v>3660000</v>
      </c>
      <c r="D11" s="1" t="s">
        <v>162</v>
      </c>
      <c r="E11" s="2">
        <v>3660000</v>
      </c>
    </row>
    <row r="12" spans="1:5" s="37" customFormat="1" ht="16.5" customHeight="1">
      <c r="A12" s="1" t="s">
        <v>163</v>
      </c>
      <c r="B12" s="1"/>
      <c r="C12" s="2"/>
      <c r="D12" s="1" t="s">
        <v>164</v>
      </c>
      <c r="E12" s="2">
        <v>-301069</v>
      </c>
    </row>
    <row r="13" spans="1:5" s="37" customFormat="1" ht="16.5" customHeight="1">
      <c r="A13" s="13"/>
      <c r="B13" s="1"/>
      <c r="C13" s="2"/>
      <c r="D13" s="1" t="s">
        <v>165</v>
      </c>
      <c r="E13" s="2">
        <v>19500</v>
      </c>
    </row>
    <row r="14" spans="1:5" s="37" customFormat="1" ht="16.5" customHeight="1">
      <c r="A14" s="13"/>
      <c r="B14" s="1"/>
      <c r="C14" s="2"/>
      <c r="D14" s="1" t="s">
        <v>166</v>
      </c>
      <c r="E14" s="2">
        <v>205669</v>
      </c>
    </row>
    <row r="15" spans="1:5" s="37" customFormat="1" ht="16.5" customHeight="1">
      <c r="A15" s="1"/>
      <c r="B15" s="1"/>
      <c r="C15" s="2"/>
      <c r="D15" s="1" t="s">
        <v>167</v>
      </c>
      <c r="E15" s="2">
        <v>7000</v>
      </c>
    </row>
    <row r="16" spans="1:5" s="37" customFormat="1" ht="16.5" customHeight="1">
      <c r="A16" s="1"/>
      <c r="B16" s="1"/>
      <c r="C16" s="2"/>
      <c r="D16" s="1" t="s">
        <v>168</v>
      </c>
      <c r="E16" s="2">
        <v>36000</v>
      </c>
    </row>
    <row r="17" spans="1:5" s="37" customFormat="1" ht="16.5" customHeight="1">
      <c r="A17" s="1"/>
      <c r="B17" s="1"/>
      <c r="C17" s="2"/>
      <c r="D17" s="1" t="s">
        <v>169</v>
      </c>
      <c r="E17" s="2">
        <v>32900</v>
      </c>
    </row>
    <row r="18" spans="1:5" s="37" customFormat="1" ht="16.5" customHeight="1">
      <c r="A18" s="9" t="s">
        <v>10</v>
      </c>
      <c r="B18" s="9"/>
      <c r="C18" s="4">
        <f>SUM(C6:C17)</f>
        <v>6463500</v>
      </c>
      <c r="D18" s="4"/>
      <c r="E18" s="4">
        <f>SUM(E6:E17)</f>
        <v>6463500</v>
      </c>
    </row>
    <row r="19" spans="1:5" s="37" customFormat="1" ht="10.5" customHeight="1">
      <c r="A19" s="144"/>
      <c r="B19" s="144"/>
      <c r="C19" s="145"/>
      <c r="D19" s="145"/>
      <c r="E19" s="145"/>
    </row>
    <row r="20" spans="1:5" s="37" customFormat="1" ht="15" customHeight="1">
      <c r="A20" s="146" t="s">
        <v>172</v>
      </c>
      <c r="B20" s="144"/>
      <c r="C20" s="145"/>
      <c r="D20" s="145"/>
      <c r="E20" s="145"/>
    </row>
    <row r="21" spans="1:5" s="37" customFormat="1" ht="16.5" customHeight="1">
      <c r="A21" s="146"/>
      <c r="B21" s="144"/>
      <c r="C21" s="145"/>
      <c r="D21" s="148" t="s">
        <v>173</v>
      </c>
      <c r="E21" s="32">
        <v>1372095</v>
      </c>
    </row>
    <row r="22" spans="1:5" s="37" customFormat="1" ht="16.5" customHeight="1">
      <c r="A22" s="144"/>
      <c r="B22" s="144"/>
      <c r="C22" s="145"/>
      <c r="D22" s="148" t="s">
        <v>181</v>
      </c>
      <c r="E22" s="32">
        <v>-1372095</v>
      </c>
    </row>
    <row r="23" spans="1:5" s="37" customFormat="1" ht="16.5" customHeight="1">
      <c r="A23" s="147" t="s">
        <v>174</v>
      </c>
      <c r="B23" s="147" t="s">
        <v>175</v>
      </c>
      <c r="C23" s="32">
        <v>930383</v>
      </c>
      <c r="D23" s="148" t="s">
        <v>177</v>
      </c>
      <c r="E23" s="32">
        <v>805527</v>
      </c>
    </row>
    <row r="24" spans="1:5" s="37" customFormat="1" ht="15" customHeight="1">
      <c r="A24" s="144"/>
      <c r="B24" s="144"/>
      <c r="C24" s="151"/>
      <c r="D24" s="148" t="s">
        <v>176</v>
      </c>
      <c r="E24" s="32">
        <v>124856</v>
      </c>
    </row>
    <row r="25" spans="1:5" s="37" customFormat="1" ht="15" customHeight="1">
      <c r="A25" s="147" t="s">
        <v>178</v>
      </c>
      <c r="B25" s="147" t="s">
        <v>179</v>
      </c>
      <c r="C25" s="32">
        <v>8940000</v>
      </c>
      <c r="D25" s="147" t="s">
        <v>180</v>
      </c>
      <c r="E25" s="32">
        <v>8940000</v>
      </c>
    </row>
    <row r="26" spans="1:5" s="37" customFormat="1" ht="15.75" customHeight="1">
      <c r="A26" s="9" t="s">
        <v>10</v>
      </c>
      <c r="B26" s="9"/>
      <c r="C26" s="4">
        <f>SUM(C21:C25)</f>
        <v>9870383</v>
      </c>
      <c r="D26" s="4"/>
      <c r="E26" s="14">
        <f t="shared" ref="E26" si="0">SUM(E21:E25)</f>
        <v>9870383</v>
      </c>
    </row>
    <row r="27" spans="1:5" s="24" customFormat="1" ht="14.25" customHeight="1">
      <c r="A27" s="41"/>
      <c r="B27" s="42"/>
      <c r="C27" s="43"/>
      <c r="D27" s="43"/>
      <c r="E27" s="149"/>
    </row>
    <row r="28" spans="1:5" s="37" customFormat="1" ht="14.25" customHeight="1">
      <c r="A28" s="13" t="s">
        <v>11</v>
      </c>
      <c r="B28" s="3"/>
      <c r="C28" s="11"/>
      <c r="D28" s="3"/>
      <c r="E28" s="11"/>
    </row>
    <row r="29" spans="1:5" s="37" customFormat="1" ht="18.75" customHeight="1">
      <c r="A29" s="1" t="s">
        <v>151</v>
      </c>
      <c r="B29" s="1" t="s">
        <v>152</v>
      </c>
      <c r="C29" s="2">
        <v>1469361</v>
      </c>
      <c r="D29" s="1" t="s">
        <v>153</v>
      </c>
      <c r="E29" s="2">
        <v>1363676</v>
      </c>
    </row>
    <row r="30" spans="1:5" s="37" customFormat="1" ht="18.75" customHeight="1">
      <c r="A30" s="1"/>
      <c r="B30" s="1"/>
      <c r="C30" s="2"/>
      <c r="D30" s="1" t="s">
        <v>154</v>
      </c>
      <c r="E30" s="2">
        <v>105685</v>
      </c>
    </row>
    <row r="31" spans="1:5" s="37" customFormat="1" ht="18.75" customHeight="1">
      <c r="A31" s="1" t="s">
        <v>151</v>
      </c>
      <c r="B31" s="1" t="s">
        <v>157</v>
      </c>
      <c r="C31" s="2">
        <v>505890</v>
      </c>
      <c r="D31" s="1" t="s">
        <v>158</v>
      </c>
      <c r="E31" s="2">
        <v>438000</v>
      </c>
    </row>
    <row r="32" spans="1:5" s="37" customFormat="1" ht="18.75" customHeight="1">
      <c r="A32" s="1"/>
      <c r="B32" s="1"/>
      <c r="C32" s="2"/>
      <c r="D32" s="1" t="s">
        <v>159</v>
      </c>
      <c r="E32" s="2">
        <v>67890</v>
      </c>
    </row>
    <row r="33" spans="1:5" s="37" customFormat="1" ht="18.75" customHeight="1">
      <c r="A33" s="1" t="s">
        <v>163</v>
      </c>
      <c r="B33" s="1"/>
      <c r="C33" s="2"/>
      <c r="D33" s="1" t="s">
        <v>164</v>
      </c>
      <c r="E33" s="2">
        <v>-49291</v>
      </c>
    </row>
    <row r="34" spans="1:5" s="37" customFormat="1" ht="18.75" customHeight="1">
      <c r="A34" s="1"/>
      <c r="B34" s="1"/>
      <c r="C34" s="2"/>
      <c r="D34" s="1" t="s">
        <v>170</v>
      </c>
      <c r="E34" s="2">
        <v>7891</v>
      </c>
    </row>
    <row r="35" spans="1:5" s="37" customFormat="1" ht="18" customHeight="1">
      <c r="A35" s="1"/>
      <c r="B35" s="1"/>
      <c r="C35" s="2"/>
      <c r="D35" s="1" t="s">
        <v>171</v>
      </c>
      <c r="E35" s="2">
        <v>41400</v>
      </c>
    </row>
    <row r="36" spans="1:5" s="37" customFormat="1" ht="15.75" customHeight="1">
      <c r="A36" s="18" t="s">
        <v>10</v>
      </c>
      <c r="B36" s="28"/>
      <c r="C36" s="14">
        <f>SUM(C29:C35)</f>
        <v>1975251</v>
      </c>
      <c r="D36" s="14"/>
      <c r="E36" s="14">
        <f>SUM(E29:E35)</f>
        <v>1975251</v>
      </c>
    </row>
    <row r="37" spans="1:5" s="37" customFormat="1" ht="30.75" customHeight="1">
      <c r="A37" s="23" t="s">
        <v>13</v>
      </c>
      <c r="B37" s="44"/>
      <c r="C37" s="32"/>
      <c r="D37" s="33"/>
      <c r="E37" s="2"/>
    </row>
    <row r="38" spans="1:5" s="37" customFormat="1" ht="17.25" customHeight="1">
      <c r="A38" s="1" t="s">
        <v>151</v>
      </c>
      <c r="B38" s="1" t="s">
        <v>152</v>
      </c>
      <c r="C38" s="32">
        <v>1418181</v>
      </c>
      <c r="D38" s="1" t="s">
        <v>153</v>
      </c>
      <c r="E38" s="2">
        <v>1316178</v>
      </c>
    </row>
    <row r="39" spans="1:5" s="37" customFormat="1" ht="15.75" customHeight="1">
      <c r="A39" s="23"/>
      <c r="B39" s="44"/>
      <c r="C39" s="32"/>
      <c r="D39" s="1" t="s">
        <v>154</v>
      </c>
      <c r="E39" s="2">
        <v>102003</v>
      </c>
    </row>
    <row r="40" spans="1:5" s="37" customFormat="1" ht="17.25" customHeight="1">
      <c r="A40" s="1" t="s">
        <v>192</v>
      </c>
      <c r="B40" s="1" t="s">
        <v>182</v>
      </c>
      <c r="C40" s="2">
        <v>600000</v>
      </c>
      <c r="D40" s="1" t="s">
        <v>31</v>
      </c>
      <c r="E40" s="2">
        <v>600000</v>
      </c>
    </row>
    <row r="41" spans="1:5" s="37" customFormat="1" ht="17.25" customHeight="1">
      <c r="A41" s="1" t="s">
        <v>151</v>
      </c>
      <c r="B41" s="1" t="s">
        <v>155</v>
      </c>
      <c r="C41" s="2">
        <v>1004400</v>
      </c>
      <c r="D41" s="1" t="s">
        <v>156</v>
      </c>
      <c r="E41" s="2">
        <v>1004400</v>
      </c>
    </row>
    <row r="42" spans="1:5" s="37" customFormat="1" ht="17.25" customHeight="1">
      <c r="A42" s="1" t="s">
        <v>160</v>
      </c>
      <c r="B42" s="1" t="s">
        <v>183</v>
      </c>
      <c r="C42" s="2">
        <v>1414000</v>
      </c>
      <c r="D42" s="1" t="s">
        <v>184</v>
      </c>
      <c r="E42" s="2">
        <v>1414000</v>
      </c>
    </row>
    <row r="43" spans="1:5" s="37" customFormat="1" ht="18.75" customHeight="1">
      <c r="A43" s="1" t="s">
        <v>160</v>
      </c>
      <c r="B43" s="1" t="s">
        <v>185</v>
      </c>
      <c r="C43" s="2">
        <v>3202686</v>
      </c>
      <c r="D43" s="1" t="s">
        <v>31</v>
      </c>
      <c r="E43" s="2">
        <v>3202686</v>
      </c>
    </row>
    <row r="44" spans="1:5" s="37" customFormat="1" ht="18.75" customHeight="1">
      <c r="A44" s="1" t="s">
        <v>186</v>
      </c>
      <c r="B44" s="1" t="s">
        <v>187</v>
      </c>
      <c r="C44" s="2">
        <v>109385</v>
      </c>
      <c r="D44" s="1" t="s">
        <v>31</v>
      </c>
      <c r="E44" s="2">
        <v>109385</v>
      </c>
    </row>
    <row r="45" spans="1:5" s="37" customFormat="1" ht="18.75" customHeight="1">
      <c r="A45" s="1" t="s">
        <v>163</v>
      </c>
      <c r="B45" s="1"/>
      <c r="C45" s="150"/>
      <c r="D45" s="1" t="s">
        <v>164</v>
      </c>
      <c r="E45" s="2">
        <v>-844541</v>
      </c>
    </row>
    <row r="46" spans="1:5" s="37" customFormat="1" ht="18.75" customHeight="1">
      <c r="A46" s="1"/>
      <c r="B46" s="1"/>
      <c r="C46" s="2"/>
      <c r="D46" s="1" t="s">
        <v>188</v>
      </c>
      <c r="E46" s="2">
        <v>809071</v>
      </c>
    </row>
    <row r="47" spans="1:5" s="37" customFormat="1" ht="18.75" customHeight="1">
      <c r="A47" s="1"/>
      <c r="B47" s="1"/>
      <c r="C47" s="2"/>
      <c r="D47" s="1" t="s">
        <v>189</v>
      </c>
      <c r="E47" s="2">
        <v>35470</v>
      </c>
    </row>
    <row r="48" spans="1:5" s="37" customFormat="1" ht="18.75" customHeight="1">
      <c r="A48" s="1" t="s">
        <v>190</v>
      </c>
      <c r="B48" s="1"/>
      <c r="C48" s="2"/>
      <c r="D48" s="1" t="s">
        <v>31</v>
      </c>
      <c r="E48" s="2">
        <v>28260</v>
      </c>
    </row>
    <row r="49" spans="1:5" s="37" customFormat="1" ht="14.25" customHeight="1">
      <c r="A49" s="1"/>
      <c r="B49" s="1"/>
      <c r="C49" s="2"/>
      <c r="D49" s="1" t="s">
        <v>191</v>
      </c>
      <c r="E49" s="2">
        <v>-28260</v>
      </c>
    </row>
    <row r="50" spans="1:5" s="38" customFormat="1" ht="15" customHeight="1">
      <c r="A50" s="9" t="s">
        <v>10</v>
      </c>
      <c r="B50" s="9"/>
      <c r="C50" s="4">
        <f>SUM(C38:C49)</f>
        <v>7748652</v>
      </c>
      <c r="D50" s="4"/>
      <c r="E50" s="4">
        <f>SUM(E38:E49)</f>
        <v>7748652</v>
      </c>
    </row>
    <row r="51" spans="1:5" s="38" customFormat="1" ht="7.5" customHeight="1">
      <c r="A51" s="9"/>
      <c r="B51" s="9"/>
      <c r="C51" s="4"/>
      <c r="D51" s="4"/>
      <c r="E51" s="4"/>
    </row>
    <row r="52" spans="1:5" s="37" customFormat="1" ht="15" customHeight="1">
      <c r="A52" s="13" t="s">
        <v>12</v>
      </c>
      <c r="B52" s="1"/>
      <c r="C52" s="2"/>
      <c r="D52" s="1"/>
      <c r="E52" s="2"/>
    </row>
    <row r="53" spans="1:5" s="37" customFormat="1" ht="14.25" customHeight="1">
      <c r="A53" s="1" t="s">
        <v>151</v>
      </c>
      <c r="B53" s="1" t="s">
        <v>152</v>
      </c>
      <c r="C53" s="2">
        <v>1180028</v>
      </c>
      <c r="D53" s="1" t="s">
        <v>153</v>
      </c>
      <c r="E53" s="2">
        <v>1095154</v>
      </c>
    </row>
    <row r="54" spans="1:5" s="37" customFormat="1" ht="14.25" customHeight="1">
      <c r="A54" s="13"/>
      <c r="B54" s="1"/>
      <c r="C54" s="2"/>
      <c r="D54" s="1" t="s">
        <v>154</v>
      </c>
      <c r="E54" s="2">
        <v>84874</v>
      </c>
    </row>
    <row r="55" spans="1:5" s="37" customFormat="1" ht="18.75" customHeight="1">
      <c r="A55" s="1" t="s">
        <v>151</v>
      </c>
      <c r="B55" s="1" t="s">
        <v>155</v>
      </c>
      <c r="C55" s="2">
        <v>1381050</v>
      </c>
      <c r="D55" s="1" t="s">
        <v>156</v>
      </c>
      <c r="E55" s="2">
        <v>1381050</v>
      </c>
    </row>
    <row r="56" spans="1:5" s="37" customFormat="1" ht="15" customHeight="1">
      <c r="A56" s="1" t="s">
        <v>151</v>
      </c>
      <c r="B56" s="1" t="s">
        <v>157</v>
      </c>
      <c r="C56" s="2">
        <v>356423</v>
      </c>
      <c r="D56" s="1" t="s">
        <v>158</v>
      </c>
      <c r="E56" s="2">
        <v>308591</v>
      </c>
    </row>
    <row r="57" spans="1:5" s="37" customFormat="1" ht="16.5" customHeight="1">
      <c r="A57" s="1"/>
      <c r="B57" s="1"/>
      <c r="C57" s="2"/>
      <c r="D57" s="1" t="s">
        <v>159</v>
      </c>
      <c r="E57" s="2">
        <v>47832</v>
      </c>
    </row>
    <row r="58" spans="1:5" s="37" customFormat="1" ht="18.75" customHeight="1">
      <c r="A58" s="1" t="s">
        <v>160</v>
      </c>
      <c r="B58" s="1" t="s">
        <v>183</v>
      </c>
      <c r="C58" s="2">
        <v>3176000</v>
      </c>
      <c r="D58" s="1" t="s">
        <v>184</v>
      </c>
      <c r="E58" s="2">
        <v>3176000</v>
      </c>
    </row>
    <row r="59" spans="1:5" s="37" customFormat="1" ht="18.75" customHeight="1">
      <c r="A59" s="1" t="s">
        <v>193</v>
      </c>
      <c r="B59" s="1" t="s">
        <v>194</v>
      </c>
      <c r="C59" s="2">
        <v>5000000</v>
      </c>
      <c r="D59" s="1" t="s">
        <v>31</v>
      </c>
      <c r="E59" s="2">
        <v>5000000</v>
      </c>
    </row>
    <row r="60" spans="1:5" s="37" customFormat="1" ht="18.75" customHeight="1">
      <c r="A60" s="1" t="s">
        <v>160</v>
      </c>
      <c r="B60" s="1" t="s">
        <v>195</v>
      </c>
      <c r="C60" s="2">
        <v>12539500</v>
      </c>
      <c r="D60" s="1" t="s">
        <v>196</v>
      </c>
      <c r="E60" s="2">
        <v>12539500</v>
      </c>
    </row>
    <row r="61" spans="1:5" s="37" customFormat="1" ht="18.75" customHeight="1">
      <c r="A61" s="1" t="s">
        <v>163</v>
      </c>
      <c r="B61" s="1"/>
      <c r="C61" s="2"/>
      <c r="D61" s="1" t="s">
        <v>164</v>
      </c>
      <c r="E61" s="2">
        <v>-242884</v>
      </c>
    </row>
    <row r="62" spans="1:5" s="37" customFormat="1" ht="18.75" customHeight="1">
      <c r="A62" s="1"/>
      <c r="B62" s="1"/>
      <c r="C62" s="2"/>
      <c r="D62" s="1" t="s">
        <v>197</v>
      </c>
      <c r="E62" s="2">
        <v>22990</v>
      </c>
    </row>
    <row r="63" spans="1:5" s="37" customFormat="1" ht="15.75" customHeight="1">
      <c r="A63" s="1"/>
      <c r="B63" s="1"/>
      <c r="C63" s="2"/>
      <c r="D63" s="1" t="s">
        <v>198</v>
      </c>
      <c r="E63" s="2">
        <v>16254</v>
      </c>
    </row>
    <row r="64" spans="1:5" s="37" customFormat="1" ht="12.75" customHeight="1">
      <c r="A64" s="1"/>
      <c r="B64" s="1"/>
      <c r="C64" s="2"/>
      <c r="D64" s="1" t="s">
        <v>199</v>
      </c>
      <c r="E64" s="2">
        <v>203640</v>
      </c>
    </row>
    <row r="65" spans="1:5" s="37" customFormat="1" ht="18" customHeight="1">
      <c r="A65" s="1" t="s">
        <v>190</v>
      </c>
      <c r="B65" s="1"/>
      <c r="C65" s="2"/>
      <c r="D65" s="1" t="s">
        <v>200</v>
      </c>
      <c r="E65" s="2">
        <v>-115650</v>
      </c>
    </row>
    <row r="66" spans="1:5" s="37" customFormat="1" ht="14.25" customHeight="1">
      <c r="A66" s="1"/>
      <c r="B66" s="1"/>
      <c r="C66" s="2"/>
      <c r="D66" s="152" t="s">
        <v>31</v>
      </c>
      <c r="E66" s="2">
        <v>115650</v>
      </c>
    </row>
    <row r="67" spans="1:5" s="24" customFormat="1" ht="18.75" customHeight="1">
      <c r="A67" s="34" t="s">
        <v>10</v>
      </c>
      <c r="B67" s="34"/>
      <c r="C67" s="22">
        <f>SUM(C52:C66)</f>
        <v>23633001</v>
      </c>
      <c r="D67" s="22"/>
      <c r="E67" s="22">
        <f>SUM(E52:E66)</f>
        <v>23633001</v>
      </c>
    </row>
    <row r="68" spans="1:5" s="24" customFormat="1" ht="18.75" customHeight="1">
      <c r="A68" s="35"/>
      <c r="B68" s="35"/>
      <c r="C68" s="36"/>
      <c r="D68" s="36"/>
      <c r="E68" s="36"/>
    </row>
    <row r="69" spans="1:5" s="24" customFormat="1" ht="33.75" customHeight="1">
      <c r="A69" s="45" t="s">
        <v>14</v>
      </c>
      <c r="B69" s="9"/>
      <c r="C69" s="4"/>
      <c r="D69" s="4"/>
      <c r="E69" s="4"/>
    </row>
    <row r="70" spans="1:5" s="24" customFormat="1" ht="15" customHeight="1">
      <c r="A70" s="12" t="s">
        <v>216</v>
      </c>
      <c r="B70" s="12" t="s">
        <v>217</v>
      </c>
      <c r="C70" s="2">
        <v>301792</v>
      </c>
      <c r="D70" s="153" t="s">
        <v>33</v>
      </c>
      <c r="E70" s="2">
        <v>268084</v>
      </c>
    </row>
    <row r="71" spans="1:5" s="24" customFormat="1" ht="15" customHeight="1">
      <c r="A71" s="12"/>
      <c r="B71" s="12"/>
      <c r="C71" s="2"/>
      <c r="D71" s="153" t="s">
        <v>218</v>
      </c>
      <c r="E71" s="2">
        <v>33708</v>
      </c>
    </row>
    <row r="72" spans="1:5" s="24" customFormat="1" ht="12.75" customHeight="1">
      <c r="A72" s="12"/>
      <c r="B72" s="12"/>
      <c r="C72" s="2"/>
      <c r="D72" s="153"/>
      <c r="E72" s="2"/>
    </row>
    <row r="73" spans="1:5" s="24" customFormat="1" ht="15" customHeight="1">
      <c r="A73" s="12" t="s">
        <v>219</v>
      </c>
      <c r="B73" s="12" t="s">
        <v>217</v>
      </c>
      <c r="C73" s="2">
        <v>251100</v>
      </c>
      <c r="D73" s="153" t="s">
        <v>33</v>
      </c>
      <c r="E73" s="2">
        <v>251100</v>
      </c>
    </row>
    <row r="74" spans="1:5" s="24" customFormat="1" ht="15" customHeight="1">
      <c r="A74" s="12"/>
      <c r="B74" s="12"/>
      <c r="C74" s="2"/>
      <c r="D74" s="153"/>
      <c r="E74" s="2"/>
    </row>
    <row r="75" spans="1:5" s="24" customFormat="1" ht="15" customHeight="1">
      <c r="A75" s="12" t="s">
        <v>220</v>
      </c>
      <c r="B75" s="12" t="s">
        <v>221</v>
      </c>
      <c r="C75" s="2">
        <v>39270000</v>
      </c>
      <c r="D75" s="153" t="s">
        <v>33</v>
      </c>
      <c r="E75" s="2">
        <v>34000000</v>
      </c>
    </row>
    <row r="76" spans="1:5" s="24" customFormat="1" ht="15" customHeight="1">
      <c r="A76" s="12"/>
      <c r="B76" s="12"/>
      <c r="C76" s="2"/>
      <c r="D76" s="153" t="s">
        <v>218</v>
      </c>
      <c r="E76" s="2">
        <v>5270000</v>
      </c>
    </row>
    <row r="77" spans="1:5" s="24" customFormat="1" ht="9" customHeight="1">
      <c r="A77" s="12"/>
      <c r="B77" s="12"/>
      <c r="C77" s="2"/>
      <c r="D77" s="153"/>
      <c r="E77" s="2"/>
    </row>
    <row r="78" spans="1:5" s="24" customFormat="1" ht="15" customHeight="1">
      <c r="A78" s="12" t="s">
        <v>222</v>
      </c>
      <c r="B78" s="12" t="s">
        <v>223</v>
      </c>
      <c r="C78" s="2">
        <v>600000</v>
      </c>
      <c r="D78" s="153" t="s">
        <v>32</v>
      </c>
      <c r="E78" s="2">
        <v>729000</v>
      </c>
    </row>
    <row r="79" spans="1:5" s="24" customFormat="1" ht="15" customHeight="1">
      <c r="A79" s="45"/>
      <c r="B79" s="12" t="s">
        <v>224</v>
      </c>
      <c r="C79" s="2">
        <v>129000</v>
      </c>
      <c r="D79" s="153"/>
      <c r="E79" s="2"/>
    </row>
    <row r="80" spans="1:5" s="24" customFormat="1" ht="15" customHeight="1">
      <c r="A80" s="45"/>
      <c r="B80" s="12"/>
      <c r="C80" s="4"/>
      <c r="D80" s="153"/>
      <c r="E80" s="2"/>
    </row>
    <row r="81" spans="1:5" s="24" customFormat="1" ht="15" customHeight="1">
      <c r="A81" s="45"/>
      <c r="B81" s="9"/>
      <c r="C81" s="4"/>
      <c r="D81" s="153" t="s">
        <v>32</v>
      </c>
      <c r="E81" s="2">
        <v>-5775000</v>
      </c>
    </row>
    <row r="82" spans="1:5" s="24" customFormat="1" ht="15" customHeight="1">
      <c r="A82" s="45"/>
      <c r="B82" s="9"/>
      <c r="C82" s="4"/>
      <c r="D82" s="153" t="s">
        <v>33</v>
      </c>
      <c r="E82" s="2">
        <v>5000000</v>
      </c>
    </row>
    <row r="83" spans="1:5" s="24" customFormat="1" ht="15" customHeight="1">
      <c r="A83" s="45"/>
      <c r="B83" s="9"/>
      <c r="C83" s="4"/>
      <c r="D83" s="153" t="s">
        <v>218</v>
      </c>
      <c r="E83" s="2">
        <v>775000</v>
      </c>
    </row>
    <row r="84" spans="1:5" s="24" customFormat="1" ht="12" customHeight="1">
      <c r="A84" s="45"/>
      <c r="B84" s="9"/>
      <c r="C84" s="4"/>
      <c r="D84" s="153"/>
      <c r="E84" s="2"/>
    </row>
    <row r="85" spans="1:5" s="24" customFormat="1" ht="18" customHeight="1">
      <c r="A85" s="45"/>
      <c r="B85" s="9"/>
      <c r="C85" s="4"/>
      <c r="D85" s="153" t="s">
        <v>32</v>
      </c>
      <c r="E85" s="2">
        <v>-325882</v>
      </c>
    </row>
    <row r="86" spans="1:5" s="24" customFormat="1" ht="17.25" customHeight="1">
      <c r="A86" s="45"/>
      <c r="B86" s="9"/>
      <c r="C86" s="4"/>
      <c r="D86" s="153" t="s">
        <v>225</v>
      </c>
      <c r="E86" s="2">
        <v>282299</v>
      </c>
    </row>
    <row r="87" spans="1:5" s="24" customFormat="1" ht="17.25" customHeight="1">
      <c r="A87" s="45"/>
      <c r="B87" s="9"/>
      <c r="C87" s="4"/>
      <c r="D87" s="153" t="s">
        <v>226</v>
      </c>
      <c r="E87" s="2">
        <v>43583</v>
      </c>
    </row>
    <row r="88" spans="1:5" s="24" customFormat="1" ht="11.25" customHeight="1">
      <c r="A88" s="45"/>
      <c r="B88" s="9"/>
      <c r="C88" s="4"/>
      <c r="D88" s="153"/>
      <c r="E88" s="2"/>
    </row>
    <row r="89" spans="1:5" s="24" customFormat="1" ht="27.75" customHeight="1">
      <c r="A89" s="12" t="s">
        <v>222</v>
      </c>
      <c r="B89" s="12" t="s">
        <v>227</v>
      </c>
      <c r="C89" s="2">
        <v>104000</v>
      </c>
      <c r="D89" s="153" t="s">
        <v>32</v>
      </c>
      <c r="E89" s="2">
        <v>104000</v>
      </c>
    </row>
    <row r="90" spans="1:5" s="37" customFormat="1" ht="18.75" customHeight="1">
      <c r="A90" s="34" t="s">
        <v>10</v>
      </c>
      <c r="B90" s="34"/>
      <c r="C90" s="22">
        <f>SUM(C70:C89)</f>
        <v>40655892</v>
      </c>
      <c r="D90" s="22"/>
      <c r="E90" s="22">
        <f>SUM(E70:E89)</f>
        <v>40655892</v>
      </c>
    </row>
    <row r="91" spans="1:5" s="37" customFormat="1" ht="18.75" customHeight="1">
      <c r="A91" s="34"/>
      <c r="B91" s="34"/>
      <c r="C91" s="22"/>
      <c r="D91" s="22"/>
      <c r="E91" s="22"/>
    </row>
    <row r="92" spans="1:5" s="24" customFormat="1" ht="23.25" customHeight="1">
      <c r="A92" s="45" t="s">
        <v>105</v>
      </c>
      <c r="B92" s="9"/>
      <c r="C92" s="4"/>
      <c r="D92" s="4"/>
      <c r="E92" s="4"/>
    </row>
    <row r="93" spans="1:5" s="24" customFormat="1" ht="18.75" customHeight="1">
      <c r="A93" s="12" t="s">
        <v>106</v>
      </c>
      <c r="B93" s="9"/>
      <c r="C93" s="4"/>
      <c r="D93" s="4"/>
      <c r="E93" s="4"/>
    </row>
    <row r="94" spans="1:5" s="24" customFormat="1" ht="18.75" customHeight="1">
      <c r="A94" s="12" t="s">
        <v>201</v>
      </c>
      <c r="B94" s="1" t="s">
        <v>108</v>
      </c>
      <c r="C94" s="2">
        <v>502200</v>
      </c>
      <c r="D94" s="1" t="s">
        <v>33</v>
      </c>
      <c r="E94" s="2">
        <v>502200</v>
      </c>
    </row>
    <row r="95" spans="1:5" s="37" customFormat="1" ht="18.75" customHeight="1">
      <c r="A95" s="12" t="s">
        <v>107</v>
      </c>
      <c r="B95" s="1" t="s">
        <v>109</v>
      </c>
      <c r="C95" s="2">
        <v>4626000</v>
      </c>
      <c r="D95" s="1" t="s">
        <v>32</v>
      </c>
      <c r="E95" s="2">
        <v>4626000</v>
      </c>
    </row>
    <row r="96" spans="1:5" s="37" customFormat="1" ht="18.75" customHeight="1">
      <c r="A96" s="34" t="s">
        <v>10</v>
      </c>
      <c r="B96" s="34"/>
      <c r="C96" s="22">
        <f>SUM(C94:C95)</f>
        <v>5128200</v>
      </c>
      <c r="D96" s="22"/>
      <c r="E96" s="22">
        <f>SUM(E94:E95)</f>
        <v>5128200</v>
      </c>
    </row>
    <row r="97" spans="1:5" s="37" customFormat="1" ht="18.75" customHeight="1">
      <c r="A97" s="34"/>
      <c r="B97" s="34"/>
      <c r="C97" s="22"/>
      <c r="D97" s="22"/>
      <c r="E97" s="22"/>
    </row>
    <row r="98" spans="1:5" s="37" customFormat="1" ht="21" customHeight="1">
      <c r="A98" s="30" t="s">
        <v>69</v>
      </c>
      <c r="B98" s="46"/>
      <c r="C98" s="26"/>
      <c r="D98" s="16"/>
      <c r="E98" s="26"/>
    </row>
    <row r="99" spans="1:5" s="37" customFormat="1" ht="21" customHeight="1">
      <c r="A99" s="16" t="s">
        <v>104</v>
      </c>
      <c r="B99" s="46"/>
      <c r="C99" s="26"/>
      <c r="D99" s="16" t="s">
        <v>32</v>
      </c>
      <c r="E99" s="26">
        <v>-689579</v>
      </c>
    </row>
    <row r="100" spans="1:5" s="37" customFormat="1" ht="21" customHeight="1">
      <c r="A100" s="30"/>
      <c r="B100" s="46"/>
      <c r="C100" s="26"/>
      <c r="D100" s="16" t="s">
        <v>131</v>
      </c>
      <c r="E100" s="26">
        <v>689579</v>
      </c>
    </row>
    <row r="101" spans="1:5" s="37" customFormat="1" ht="23.25" customHeight="1">
      <c r="A101" s="28" t="s">
        <v>10</v>
      </c>
      <c r="B101" s="28"/>
      <c r="C101" s="15">
        <f>SUM(C99:C100)</f>
        <v>0</v>
      </c>
      <c r="D101" s="15"/>
      <c r="E101" s="15">
        <f>SUM(E99:E100)</f>
        <v>0</v>
      </c>
    </row>
    <row r="102" spans="1:5" s="37" customFormat="1" ht="20.25" customHeight="1">
      <c r="A102" s="31"/>
      <c r="B102" s="31"/>
      <c r="C102" s="15"/>
      <c r="D102" s="15"/>
      <c r="E102" s="15"/>
    </row>
    <row r="103" spans="1:5" s="39" customFormat="1" ht="16.5" customHeight="1">
      <c r="A103" s="30" t="s">
        <v>9</v>
      </c>
      <c r="B103" s="27"/>
      <c r="C103" s="26"/>
      <c r="D103" s="16"/>
      <c r="E103" s="26"/>
    </row>
    <row r="104" spans="1:5" s="37" customFormat="1" ht="30.75" customHeight="1">
      <c r="A104" s="17" t="s">
        <v>84</v>
      </c>
      <c r="B104" s="27" t="s">
        <v>85</v>
      </c>
      <c r="C104" s="26">
        <v>800000</v>
      </c>
      <c r="D104" s="17" t="s">
        <v>86</v>
      </c>
      <c r="E104" s="26">
        <v>800000</v>
      </c>
    </row>
    <row r="105" spans="1:5" s="37" customFormat="1" ht="13.5" customHeight="1">
      <c r="A105" s="17"/>
      <c r="B105" s="27"/>
      <c r="C105" s="26"/>
      <c r="D105" s="118"/>
      <c r="E105" s="26"/>
    </row>
    <row r="106" spans="1:5" s="37" customFormat="1" ht="33" customHeight="1">
      <c r="A106" s="130" t="s">
        <v>87</v>
      </c>
      <c r="B106" s="27"/>
      <c r="C106" s="26"/>
      <c r="D106" s="142" t="s">
        <v>121</v>
      </c>
      <c r="E106" s="26">
        <v>-995712</v>
      </c>
    </row>
    <row r="107" spans="1:5" s="37" customFormat="1" ht="30.75" customHeight="1">
      <c r="A107" s="17"/>
      <c r="B107" s="27"/>
      <c r="C107" s="26"/>
      <c r="D107" s="118" t="s">
        <v>122</v>
      </c>
      <c r="E107" s="26">
        <v>995712</v>
      </c>
    </row>
    <row r="108" spans="1:5" s="37" customFormat="1" ht="15" customHeight="1">
      <c r="A108" s="29"/>
      <c r="B108" s="29"/>
      <c r="C108" s="26"/>
      <c r="D108" s="119"/>
      <c r="E108" s="26"/>
    </row>
    <row r="109" spans="1:5" s="37" customFormat="1" ht="48" customHeight="1">
      <c r="A109" s="132" t="s">
        <v>88</v>
      </c>
      <c r="B109" s="29"/>
      <c r="C109" s="26"/>
      <c r="D109" s="131" t="s">
        <v>96</v>
      </c>
      <c r="E109" s="133">
        <v>-200000</v>
      </c>
    </row>
    <row r="110" spans="1:5" s="37" customFormat="1" ht="45.75" customHeight="1">
      <c r="A110" s="1"/>
      <c r="B110" s="1"/>
      <c r="C110" s="2"/>
      <c r="D110" s="120" t="s">
        <v>97</v>
      </c>
      <c r="E110" s="134">
        <v>200000</v>
      </c>
    </row>
    <row r="111" spans="1:5" s="37" customFormat="1" ht="19.5" customHeight="1">
      <c r="A111" s="12" t="s">
        <v>98</v>
      </c>
      <c r="B111" s="1" t="s">
        <v>100</v>
      </c>
      <c r="C111" s="2">
        <v>810863</v>
      </c>
      <c r="D111" s="120" t="s">
        <v>99</v>
      </c>
      <c r="E111" s="2"/>
    </row>
    <row r="112" spans="1:5" s="37" customFormat="1" ht="19.5" customHeight="1">
      <c r="A112" s="12"/>
      <c r="B112" s="25"/>
      <c r="C112" s="2"/>
      <c r="D112" s="120" t="s">
        <v>103</v>
      </c>
      <c r="E112" s="2">
        <v>810863</v>
      </c>
    </row>
    <row r="113" spans="1:5" s="37" customFormat="1" ht="21" customHeight="1">
      <c r="A113" s="12"/>
      <c r="B113" s="25"/>
      <c r="C113" s="2"/>
      <c r="D113" s="1" t="s">
        <v>110</v>
      </c>
      <c r="E113" s="2"/>
    </row>
    <row r="114" spans="1:5" s="37" customFormat="1" ht="21.75" customHeight="1">
      <c r="A114" s="12"/>
      <c r="B114" s="25"/>
      <c r="C114" s="2"/>
      <c r="D114" s="25"/>
      <c r="E114" s="2"/>
    </row>
    <row r="115" spans="1:5" s="37" customFormat="1" ht="28.5" customHeight="1">
      <c r="A115" s="12" t="s">
        <v>102</v>
      </c>
      <c r="B115" s="25" t="s">
        <v>100</v>
      </c>
      <c r="C115" s="2">
        <v>1065000</v>
      </c>
      <c r="D115" s="25" t="s">
        <v>101</v>
      </c>
      <c r="E115" s="2">
        <v>1065000</v>
      </c>
    </row>
    <row r="116" spans="1:5" s="37" customFormat="1" ht="20.25" customHeight="1">
      <c r="A116" s="12" t="s">
        <v>123</v>
      </c>
      <c r="B116" s="25" t="s">
        <v>100</v>
      </c>
      <c r="C116" s="2">
        <v>3141750</v>
      </c>
      <c r="D116" s="1" t="s">
        <v>111</v>
      </c>
      <c r="E116" s="2">
        <v>3141750</v>
      </c>
    </row>
    <row r="117" spans="1:5" s="37" customFormat="1" ht="12" customHeight="1">
      <c r="A117" s="12"/>
      <c r="B117" s="25"/>
      <c r="C117" s="2"/>
      <c r="D117" s="1"/>
      <c r="E117" s="2"/>
    </row>
    <row r="118" spans="1:5" s="37" customFormat="1" ht="19.5" customHeight="1">
      <c r="A118" s="12" t="s">
        <v>112</v>
      </c>
      <c r="B118" s="25"/>
      <c r="C118" s="2"/>
      <c r="D118" s="1" t="s">
        <v>113</v>
      </c>
      <c r="E118" s="2">
        <v>250000</v>
      </c>
    </row>
    <row r="119" spans="1:5" s="37" customFormat="1" ht="17.25" customHeight="1">
      <c r="A119" s="12"/>
      <c r="B119" s="25"/>
      <c r="C119" s="2"/>
      <c r="D119" s="1" t="s">
        <v>124</v>
      </c>
      <c r="E119" s="2">
        <v>-250000</v>
      </c>
    </row>
    <row r="120" spans="1:5" s="37" customFormat="1" ht="15" customHeight="1">
      <c r="A120" s="12"/>
      <c r="B120" s="25"/>
      <c r="C120" s="2"/>
      <c r="D120" s="1"/>
      <c r="E120" s="2"/>
    </row>
    <row r="121" spans="1:5" s="37" customFormat="1" ht="31.5" customHeight="1">
      <c r="A121" s="12" t="s">
        <v>126</v>
      </c>
      <c r="B121" s="25" t="s">
        <v>130</v>
      </c>
      <c r="C121" s="2">
        <v>3500000</v>
      </c>
      <c r="D121" s="1" t="s">
        <v>129</v>
      </c>
      <c r="E121" s="2">
        <v>3500000</v>
      </c>
    </row>
    <row r="122" spans="1:5" s="37" customFormat="1" ht="27.75" customHeight="1">
      <c r="A122" s="12" t="s">
        <v>125</v>
      </c>
      <c r="B122" s="25" t="s">
        <v>130</v>
      </c>
      <c r="C122" s="2">
        <v>7103125</v>
      </c>
      <c r="D122" s="1" t="s">
        <v>129</v>
      </c>
      <c r="E122" s="2">
        <v>7103125</v>
      </c>
    </row>
    <row r="123" spans="1:5" s="37" customFormat="1" ht="32.25" customHeight="1">
      <c r="A123" s="12" t="s">
        <v>127</v>
      </c>
      <c r="B123" s="25" t="s">
        <v>130</v>
      </c>
      <c r="C123" s="2">
        <v>2250000</v>
      </c>
      <c r="D123" s="1" t="s">
        <v>129</v>
      </c>
      <c r="E123" s="2">
        <v>2250000</v>
      </c>
    </row>
    <row r="124" spans="1:5" s="37" customFormat="1" ht="32.25" customHeight="1">
      <c r="A124" s="12" t="s">
        <v>128</v>
      </c>
      <c r="B124" s="25" t="s">
        <v>130</v>
      </c>
      <c r="C124" s="2">
        <v>1000000</v>
      </c>
      <c r="D124" s="1" t="s">
        <v>129</v>
      </c>
      <c r="E124" s="2">
        <v>1000000</v>
      </c>
    </row>
    <row r="125" spans="1:5" s="37" customFormat="1" ht="17.25" customHeight="1">
      <c r="A125" s="12" t="s">
        <v>202</v>
      </c>
      <c r="B125" s="25" t="s">
        <v>203</v>
      </c>
      <c r="C125" s="2">
        <v>8624000</v>
      </c>
      <c r="D125" s="1" t="s">
        <v>204</v>
      </c>
      <c r="E125" s="2"/>
    </row>
    <row r="126" spans="1:5" s="37" customFormat="1" ht="18.75" customHeight="1">
      <c r="A126" s="12"/>
      <c r="B126" s="25"/>
      <c r="C126" s="2"/>
      <c r="D126" s="120" t="s">
        <v>205</v>
      </c>
      <c r="E126" s="2">
        <v>3500000</v>
      </c>
    </row>
    <row r="127" spans="1:5" s="37" customFormat="1" ht="18.75" customHeight="1">
      <c r="A127" s="12"/>
      <c r="B127" s="25"/>
      <c r="C127" s="2"/>
      <c r="D127" s="1" t="s">
        <v>206</v>
      </c>
      <c r="E127" s="2">
        <v>683000</v>
      </c>
    </row>
    <row r="128" spans="1:5" s="37" customFormat="1" ht="18.75" customHeight="1">
      <c r="A128" s="12"/>
      <c r="B128" s="25"/>
      <c r="C128" s="2"/>
      <c r="D128" s="1" t="s">
        <v>207</v>
      </c>
      <c r="E128" s="2">
        <v>1498000</v>
      </c>
    </row>
    <row r="129" spans="1:5" s="37" customFormat="1" ht="18.75" customHeight="1">
      <c r="A129" s="12"/>
      <c r="B129" s="25"/>
      <c r="C129" s="2"/>
      <c r="D129" s="1" t="s">
        <v>208</v>
      </c>
      <c r="E129" s="2">
        <v>1877000</v>
      </c>
    </row>
    <row r="130" spans="1:5" s="37" customFormat="1" ht="18.75" customHeight="1">
      <c r="A130" s="12"/>
      <c r="B130" s="25"/>
      <c r="C130" s="2"/>
      <c r="D130" s="1" t="s">
        <v>209</v>
      </c>
      <c r="E130" s="2">
        <v>1066000</v>
      </c>
    </row>
    <row r="131" spans="1:5" s="37" customFormat="1" ht="18.75" customHeight="1">
      <c r="A131" s="12"/>
      <c r="B131" s="25"/>
      <c r="C131" s="2"/>
      <c r="D131" s="1" t="s">
        <v>213</v>
      </c>
      <c r="E131" s="2"/>
    </row>
    <row r="132" spans="1:5" s="37" customFormat="1" ht="18.75" customHeight="1">
      <c r="A132" s="12"/>
      <c r="B132" s="25"/>
      <c r="C132" s="2"/>
      <c r="D132" s="1" t="s">
        <v>214</v>
      </c>
      <c r="E132" s="2">
        <v>-4000000</v>
      </c>
    </row>
    <row r="133" spans="1:5" s="37" customFormat="1" ht="48.75" customHeight="1">
      <c r="A133" s="12"/>
      <c r="B133" s="25"/>
      <c r="C133" s="2"/>
      <c r="D133" s="1" t="s">
        <v>215</v>
      </c>
      <c r="E133" s="2">
        <v>4000000</v>
      </c>
    </row>
    <row r="134" spans="1:5" s="37" customFormat="1" ht="18.75" customHeight="1">
      <c r="A134" s="12" t="s">
        <v>210</v>
      </c>
      <c r="B134" s="25" t="s">
        <v>203</v>
      </c>
      <c r="C134" s="2">
        <v>11000000</v>
      </c>
      <c r="D134" s="1" t="s">
        <v>228</v>
      </c>
      <c r="E134" s="2">
        <v>11000000</v>
      </c>
    </row>
    <row r="135" spans="1:5" s="37" customFormat="1" ht="18.75" customHeight="1">
      <c r="A135" s="12"/>
      <c r="B135" s="25"/>
      <c r="C135" s="2"/>
      <c r="D135" s="1" t="s">
        <v>211</v>
      </c>
      <c r="E135" s="2"/>
    </row>
    <row r="136" spans="1:5" s="37" customFormat="1" ht="18.75" customHeight="1">
      <c r="A136" s="12"/>
      <c r="B136" s="25"/>
      <c r="C136" s="2"/>
      <c r="D136" s="1" t="s">
        <v>212</v>
      </c>
      <c r="E136" s="2"/>
    </row>
    <row r="137" spans="1:5" s="37" customFormat="1" ht="17.25" customHeight="1">
      <c r="A137" s="12"/>
      <c r="B137" s="25"/>
      <c r="C137" s="2"/>
      <c r="D137" s="1" t="s">
        <v>229</v>
      </c>
      <c r="E137" s="2"/>
    </row>
    <row r="138" spans="1:5" s="37" customFormat="1" ht="9.75" customHeight="1">
      <c r="A138" s="12"/>
      <c r="B138" s="25"/>
      <c r="C138" s="2"/>
      <c r="D138" s="1"/>
      <c r="E138" s="2"/>
    </row>
    <row r="139" spans="1:5" s="37" customFormat="1" ht="17.25" customHeight="1">
      <c r="A139" s="12" t="s">
        <v>244</v>
      </c>
      <c r="B139" s="25" t="s">
        <v>203</v>
      </c>
      <c r="C139" s="2">
        <v>1600000</v>
      </c>
      <c r="D139" s="1" t="s">
        <v>245</v>
      </c>
      <c r="E139" s="2">
        <v>1600000</v>
      </c>
    </row>
    <row r="140" spans="1:5" s="37" customFormat="1" ht="17.25" customHeight="1">
      <c r="A140" s="12"/>
      <c r="B140" s="25"/>
      <c r="C140" s="2"/>
      <c r="D140" s="1" t="s">
        <v>246</v>
      </c>
      <c r="E140" s="2">
        <v>-254500</v>
      </c>
    </row>
    <row r="141" spans="1:5" s="37" customFormat="1" ht="31.5" customHeight="1">
      <c r="A141" s="12"/>
      <c r="B141" s="25"/>
      <c r="C141" s="2"/>
      <c r="D141" s="1" t="s">
        <v>247</v>
      </c>
      <c r="E141" s="2">
        <v>254500</v>
      </c>
    </row>
    <row r="142" spans="1:5" s="37" customFormat="1" ht="29.25" customHeight="1">
      <c r="A142" s="12"/>
      <c r="B142" s="25" t="s">
        <v>203</v>
      </c>
      <c r="C142" s="2">
        <v>2506497</v>
      </c>
      <c r="D142" s="1" t="s">
        <v>248</v>
      </c>
      <c r="E142" s="2">
        <v>2506497</v>
      </c>
    </row>
    <row r="143" spans="1:5" s="37" customFormat="1" ht="17.25" customHeight="1">
      <c r="A143" s="12"/>
      <c r="B143" s="25"/>
      <c r="C143" s="2"/>
      <c r="D143" s="1"/>
      <c r="E143" s="2"/>
    </row>
    <row r="144" spans="1:5" s="37" customFormat="1" ht="17.25" customHeight="1">
      <c r="A144" s="12"/>
      <c r="B144" s="25"/>
      <c r="C144" s="2"/>
      <c r="D144" s="1"/>
      <c r="E144" s="2"/>
    </row>
    <row r="145" spans="1:5" s="37" customFormat="1" ht="45" customHeight="1">
      <c r="A145" s="12"/>
      <c r="B145" s="25" t="s">
        <v>203</v>
      </c>
      <c r="C145" s="2">
        <v>300000</v>
      </c>
      <c r="D145" s="1" t="s">
        <v>254</v>
      </c>
      <c r="E145" s="2">
        <v>300000</v>
      </c>
    </row>
    <row r="146" spans="1:5" s="37" customFormat="1" ht="14.25" customHeight="1">
      <c r="A146" s="12"/>
      <c r="B146" s="25"/>
      <c r="C146" s="2"/>
      <c r="D146" s="1"/>
      <c r="E146" s="2"/>
    </row>
    <row r="147" spans="1:5" s="37" customFormat="1" ht="17.25" customHeight="1">
      <c r="A147" s="12"/>
      <c r="B147" s="25"/>
      <c r="C147" s="2"/>
      <c r="D147" s="1" t="s">
        <v>249</v>
      </c>
      <c r="E147" s="2">
        <v>-300000</v>
      </c>
    </row>
    <row r="148" spans="1:5" s="37" customFormat="1" ht="63.75" customHeight="1">
      <c r="A148" s="12"/>
      <c r="B148" s="25"/>
      <c r="C148" s="2"/>
      <c r="D148" s="1" t="s">
        <v>253</v>
      </c>
      <c r="E148" s="2">
        <v>300000</v>
      </c>
    </row>
    <row r="149" spans="1:5" s="37" customFormat="1" ht="15" customHeight="1">
      <c r="A149" s="12"/>
      <c r="B149" s="25"/>
      <c r="C149" s="2"/>
      <c r="D149" s="1"/>
      <c r="E149" s="2"/>
    </row>
    <row r="150" spans="1:5" s="37" customFormat="1" ht="17.25" customHeight="1">
      <c r="A150" s="12"/>
      <c r="B150" s="25"/>
      <c r="C150" s="2"/>
      <c r="D150" s="1" t="s">
        <v>249</v>
      </c>
      <c r="E150" s="2">
        <v>-43000</v>
      </c>
    </row>
    <row r="151" spans="1:5" s="37" customFormat="1" ht="45" customHeight="1">
      <c r="A151" s="12"/>
      <c r="B151" s="25"/>
      <c r="C151" s="2"/>
      <c r="D151" s="1" t="s">
        <v>252</v>
      </c>
      <c r="E151" s="2">
        <v>43000</v>
      </c>
    </row>
    <row r="152" spans="1:5" s="37" customFormat="1" ht="14.25" customHeight="1">
      <c r="A152" s="12"/>
      <c r="B152" s="25"/>
      <c r="C152" s="2"/>
      <c r="D152" s="1"/>
      <c r="E152" s="2"/>
    </row>
    <row r="153" spans="1:5" s="37" customFormat="1" ht="17.25" customHeight="1">
      <c r="A153" s="12"/>
      <c r="B153" s="25"/>
      <c r="C153" s="2"/>
      <c r="D153" s="1" t="s">
        <v>250</v>
      </c>
      <c r="E153" s="2">
        <v>-70000</v>
      </c>
    </row>
    <row r="154" spans="1:5" s="37" customFormat="1" ht="34.5" customHeight="1">
      <c r="A154" s="12"/>
      <c r="B154" s="25"/>
      <c r="C154" s="2"/>
      <c r="D154" s="1" t="s">
        <v>251</v>
      </c>
      <c r="E154" s="2">
        <v>70000</v>
      </c>
    </row>
    <row r="155" spans="1:5" s="37" customFormat="1" ht="17.25" customHeight="1">
      <c r="A155" s="12"/>
      <c r="B155" s="25"/>
      <c r="C155" s="2"/>
      <c r="D155" s="1"/>
      <c r="E155" s="2"/>
    </row>
    <row r="156" spans="1:5" s="37" customFormat="1" ht="17.25" customHeight="1">
      <c r="A156" s="12"/>
      <c r="B156" s="25"/>
      <c r="C156" s="2"/>
      <c r="D156" s="1"/>
      <c r="E156" s="2"/>
    </row>
    <row r="157" spans="1:5" s="24" customFormat="1" ht="20.25" customHeight="1">
      <c r="A157" s="9" t="s">
        <v>15</v>
      </c>
      <c r="B157" s="9"/>
      <c r="C157" s="4">
        <f>SUM(C104:C156)</f>
        <v>43701235</v>
      </c>
      <c r="D157" s="4"/>
      <c r="E157" s="4">
        <f>SUM(E104:E156)</f>
        <v>43701235</v>
      </c>
    </row>
    <row r="158" spans="1:5" s="40" customFormat="1" ht="27.75" customHeight="1">
      <c r="A158" s="47" t="s">
        <v>16</v>
      </c>
      <c r="B158" s="48"/>
      <c r="C158" s="49">
        <f>SUM(C18+C26+C36+C50+C67+C90+B133+C96+C101+C157)</f>
        <v>139176114</v>
      </c>
      <c r="D158" s="49"/>
      <c r="E158" s="49">
        <f>SUM(E18+E26+E36+E50+E67+E90+E96+E101+E157)</f>
        <v>139176114</v>
      </c>
    </row>
    <row r="159" spans="1:5" ht="16.5" customHeight="1">
      <c r="A159" s="50"/>
      <c r="B159" s="50"/>
      <c r="C159" s="51"/>
      <c r="D159" s="50"/>
      <c r="E159" s="125"/>
    </row>
    <row r="160" spans="1:5" ht="16.5" customHeight="1">
      <c r="A160" s="50"/>
      <c r="B160" s="50"/>
      <c r="C160" s="51"/>
      <c r="D160" s="50"/>
      <c r="E160" s="51"/>
    </row>
    <row r="161" spans="5:5" ht="16.5" customHeight="1">
      <c r="E161" s="51"/>
    </row>
  </sheetData>
  <mergeCells count="5">
    <mergeCell ref="A1:E1"/>
    <mergeCell ref="D2:E2"/>
    <mergeCell ref="A3:A4"/>
    <mergeCell ref="C3:C4"/>
    <mergeCell ref="E3:E4"/>
  </mergeCells>
  <phoneticPr fontId="0" type="noConversion"/>
  <pageMargins left="0.74803149606299213" right="0.74803149606299213" top="0.98425196850393704" bottom="0.83333333333333337" header="0.51181102362204722" footer="0.51181102362204722"/>
  <pageSetup paperSize="9" scale="80" orientation="landscape" r:id="rId1"/>
  <headerFooter alignWithMargins="0">
    <oddHeader xml:space="preserve">&amp;RA Pü/42-1/2021. sz. előterjesztés 2. sz. melléklete
Az 5/2021. (II.11.) önkormányzati rendelet 8.3 melléklete 
</oddHeader>
    <oddFooter>&amp;L
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43"/>
  <sheetViews>
    <sheetView tabSelected="1" view="pageLayout" topLeftCell="B10" workbookViewId="0">
      <selection activeCell="F34" sqref="F34"/>
    </sheetView>
  </sheetViews>
  <sheetFormatPr defaultRowHeight="15.75"/>
  <cols>
    <col min="1" max="1" width="39.140625" style="98" customWidth="1"/>
    <col min="2" max="2" width="19.42578125" style="98" customWidth="1"/>
    <col min="3" max="3" width="19" style="98" customWidth="1"/>
    <col min="4" max="4" width="20.7109375" style="98" customWidth="1"/>
    <col min="5" max="5" width="21.140625" style="98" customWidth="1"/>
    <col min="6" max="6" width="22.42578125" style="100" customWidth="1"/>
    <col min="7" max="7" width="22.140625" style="100" customWidth="1"/>
    <col min="8" max="16384" width="9.140625" style="98"/>
  </cols>
  <sheetData>
    <row r="1" spans="1:7" ht="46.5" customHeight="1">
      <c r="A1" s="95" t="s">
        <v>34</v>
      </c>
      <c r="B1" s="96" t="s">
        <v>35</v>
      </c>
      <c r="C1" s="169" t="s">
        <v>70</v>
      </c>
      <c r="D1" s="96" t="s">
        <v>36</v>
      </c>
      <c r="E1" s="97" t="s">
        <v>37</v>
      </c>
      <c r="F1" s="96" t="s">
        <v>38</v>
      </c>
      <c r="G1" s="96" t="s">
        <v>39</v>
      </c>
    </row>
    <row r="2" spans="1:7" ht="13.5" customHeight="1">
      <c r="A2" s="99" t="s">
        <v>40</v>
      </c>
      <c r="B2" s="100"/>
      <c r="C2" s="100" t="s">
        <v>41</v>
      </c>
      <c r="D2" s="100"/>
      <c r="E2" s="101"/>
    </row>
    <row r="3" spans="1:7" ht="15" customHeight="1">
      <c r="A3" s="102" t="s">
        <v>42</v>
      </c>
      <c r="B3" s="100"/>
      <c r="C3" s="100"/>
      <c r="D3" s="100"/>
      <c r="E3" s="101"/>
    </row>
    <row r="4" spans="1:7">
      <c r="A4" s="103" t="s">
        <v>43</v>
      </c>
      <c r="B4" s="104">
        <v>371256298</v>
      </c>
      <c r="C4" s="104">
        <v>362802078</v>
      </c>
      <c r="D4" s="104">
        <v>358702992</v>
      </c>
      <c r="E4" s="105">
        <v>392341907</v>
      </c>
      <c r="F4" s="104">
        <v>430842478</v>
      </c>
      <c r="G4" s="104"/>
    </row>
    <row r="5" spans="1:7">
      <c r="A5" s="103" t="s">
        <v>44</v>
      </c>
      <c r="B5" s="104">
        <v>185500000</v>
      </c>
      <c r="C5" s="104">
        <v>175500000</v>
      </c>
      <c r="D5" s="104">
        <v>175500000</v>
      </c>
      <c r="E5" s="105">
        <v>288060343</v>
      </c>
      <c r="F5" s="104">
        <v>288060343</v>
      </c>
      <c r="G5" s="104"/>
    </row>
    <row r="6" spans="1:7">
      <c r="A6" s="103" t="s">
        <v>232</v>
      </c>
      <c r="B6" s="104">
        <v>880000000</v>
      </c>
      <c r="C6" s="104">
        <v>898656800</v>
      </c>
      <c r="D6" s="104">
        <v>904358399</v>
      </c>
      <c r="E6" s="105">
        <v>894911011</v>
      </c>
      <c r="F6" s="104">
        <v>925703104</v>
      </c>
      <c r="G6" s="104"/>
    </row>
    <row r="7" spans="1:7" ht="30.75" customHeight="1">
      <c r="A7" s="154" t="s">
        <v>233</v>
      </c>
      <c r="B7" s="104">
        <v>1328824592</v>
      </c>
      <c r="C7" s="104">
        <v>1379010750</v>
      </c>
      <c r="D7" s="104">
        <v>1417271451</v>
      </c>
      <c r="E7" s="105">
        <v>1865188364</v>
      </c>
      <c r="F7" s="104">
        <v>1894484423</v>
      </c>
      <c r="G7" s="104"/>
    </row>
    <row r="8" spans="1:7">
      <c r="A8" s="103" t="s">
        <v>45</v>
      </c>
      <c r="B8" s="104">
        <v>240000000</v>
      </c>
      <c r="C8" s="104">
        <v>240000000</v>
      </c>
      <c r="D8" s="104">
        <v>240000000</v>
      </c>
      <c r="E8" s="105">
        <v>155000000</v>
      </c>
      <c r="F8" s="104">
        <v>155000000</v>
      </c>
      <c r="G8" s="104"/>
    </row>
    <row r="9" spans="1:7">
      <c r="A9" s="106" t="s">
        <v>234</v>
      </c>
      <c r="B9" s="104">
        <v>416156507</v>
      </c>
      <c r="C9" s="104">
        <v>453242467</v>
      </c>
      <c r="D9" s="104">
        <v>478714443</v>
      </c>
      <c r="E9" s="105">
        <v>54093035</v>
      </c>
      <c r="F9" s="104">
        <v>139329233</v>
      </c>
      <c r="G9" s="104"/>
    </row>
    <row r="10" spans="1:7" ht="31.5">
      <c r="A10" s="106" t="s">
        <v>236</v>
      </c>
      <c r="B10" s="104"/>
      <c r="C10" s="104"/>
      <c r="D10" s="104"/>
      <c r="E10" s="105">
        <v>68381028</v>
      </c>
      <c r="F10" s="104">
        <v>121160161</v>
      </c>
      <c r="G10" s="104"/>
    </row>
    <row r="11" spans="1:7">
      <c r="A11" s="103" t="s">
        <v>230</v>
      </c>
      <c r="B11" s="104">
        <v>34000000</v>
      </c>
      <c r="C11" s="104">
        <v>34000000</v>
      </c>
      <c r="D11" s="104">
        <v>34000000</v>
      </c>
      <c r="E11" s="105">
        <v>34000000</v>
      </c>
      <c r="F11" s="104">
        <v>37323430</v>
      </c>
      <c r="G11" s="104"/>
    </row>
    <row r="12" spans="1:7">
      <c r="A12" s="103" t="s">
        <v>46</v>
      </c>
      <c r="B12" s="104">
        <v>8000000</v>
      </c>
      <c r="C12" s="104">
        <v>10999740</v>
      </c>
      <c r="D12" s="104">
        <v>15706858</v>
      </c>
      <c r="E12" s="105">
        <v>8000000</v>
      </c>
      <c r="F12" s="104">
        <v>21853125</v>
      </c>
      <c r="G12" s="104"/>
    </row>
    <row r="13" spans="1:7">
      <c r="A13" s="103" t="s">
        <v>47</v>
      </c>
      <c r="B13" s="104">
        <v>200000000</v>
      </c>
      <c r="C13" s="104">
        <v>200000000</v>
      </c>
      <c r="D13" s="104">
        <v>200000000</v>
      </c>
      <c r="E13" s="105">
        <v>200000000</v>
      </c>
      <c r="F13" s="104">
        <v>200000000</v>
      </c>
      <c r="G13" s="104"/>
    </row>
    <row r="14" spans="1:7">
      <c r="A14" s="103" t="s">
        <v>48</v>
      </c>
      <c r="B14" s="104">
        <v>58128000</v>
      </c>
      <c r="C14" s="104">
        <v>58128000</v>
      </c>
      <c r="D14" s="104">
        <v>58128000</v>
      </c>
      <c r="E14" s="105">
        <v>59294900</v>
      </c>
      <c r="F14" s="104">
        <v>59294900</v>
      </c>
      <c r="G14" s="104"/>
    </row>
    <row r="15" spans="1:7" ht="30" customHeight="1">
      <c r="A15" s="106" t="s">
        <v>49</v>
      </c>
      <c r="B15" s="104">
        <v>0</v>
      </c>
      <c r="C15" s="104">
        <v>0</v>
      </c>
      <c r="D15" s="104">
        <v>291071215</v>
      </c>
      <c r="E15" s="105">
        <v>291071215</v>
      </c>
      <c r="F15" s="105">
        <v>291071215</v>
      </c>
      <c r="G15" s="104"/>
    </row>
    <row r="16" spans="1:7" s="110" customFormat="1" ht="15" customHeight="1">
      <c r="A16" s="107" t="s">
        <v>50</v>
      </c>
      <c r="B16" s="108">
        <f>SUM(B4:B15)</f>
        <v>3721865397</v>
      </c>
      <c r="C16" s="108">
        <f>SUM(C4:C15)</f>
        <v>3812339835</v>
      </c>
      <c r="D16" s="108">
        <f>SUM(D4:D15)</f>
        <v>4173453358</v>
      </c>
      <c r="E16" s="108">
        <f>SUM(E4:E15)</f>
        <v>4310341803</v>
      </c>
      <c r="F16" s="108">
        <f>SUM(F4:F15)</f>
        <v>4564122412</v>
      </c>
      <c r="G16" s="108"/>
    </row>
    <row r="17" spans="1:7" s="110" customFormat="1" ht="6.75" customHeight="1">
      <c r="A17" s="107"/>
      <c r="B17" s="108"/>
      <c r="C17" s="108"/>
      <c r="D17" s="108"/>
      <c r="E17" s="109"/>
      <c r="F17" s="108"/>
      <c r="G17" s="108"/>
    </row>
    <row r="18" spans="1:7" ht="14.25" customHeight="1">
      <c r="A18" s="102" t="s">
        <v>51</v>
      </c>
      <c r="B18" s="108">
        <v>118090000</v>
      </c>
      <c r="C18" s="108">
        <v>118090000</v>
      </c>
      <c r="D18" s="104">
        <v>118090000</v>
      </c>
      <c r="E18" s="105">
        <v>118090000</v>
      </c>
      <c r="F18" s="104">
        <v>118090000</v>
      </c>
      <c r="G18" s="104"/>
    </row>
    <row r="19" spans="1:7" ht="13.5" customHeight="1">
      <c r="A19" s="112" t="s">
        <v>52</v>
      </c>
      <c r="B19" s="108">
        <f t="shared" ref="B19:G19" si="0">SUM(B16:B18)</f>
        <v>3839955397</v>
      </c>
      <c r="C19" s="108">
        <f t="shared" si="0"/>
        <v>3930429835</v>
      </c>
      <c r="D19" s="108">
        <f t="shared" si="0"/>
        <v>4291543358</v>
      </c>
      <c r="E19" s="113">
        <f t="shared" si="0"/>
        <v>4428431803</v>
      </c>
      <c r="F19" s="113">
        <f t="shared" si="0"/>
        <v>4682212412</v>
      </c>
      <c r="G19" s="114">
        <f t="shared" si="0"/>
        <v>0</v>
      </c>
    </row>
    <row r="20" spans="1:7" ht="6" customHeight="1">
      <c r="A20" s="100"/>
      <c r="B20" s="111"/>
      <c r="C20" s="111"/>
      <c r="D20" s="111"/>
      <c r="E20" s="115"/>
      <c r="F20" s="111"/>
      <c r="G20" s="111"/>
    </row>
    <row r="21" spans="1:7" ht="15" customHeight="1">
      <c r="A21" s="99" t="s">
        <v>53</v>
      </c>
      <c r="B21" s="111"/>
      <c r="C21" s="111"/>
      <c r="D21" s="111"/>
      <c r="E21" s="115"/>
      <c r="F21" s="111"/>
      <c r="G21" s="111"/>
    </row>
    <row r="22" spans="1:7">
      <c r="A22" s="102" t="s">
        <v>42</v>
      </c>
      <c r="B22" s="111"/>
      <c r="C22" s="111"/>
      <c r="D22" s="111"/>
      <c r="E22" s="115"/>
      <c r="F22" s="111"/>
      <c r="G22" s="111"/>
    </row>
    <row r="23" spans="1:7">
      <c r="A23" s="103" t="s">
        <v>54</v>
      </c>
      <c r="B23" s="104">
        <v>1482642014</v>
      </c>
      <c r="C23" s="104">
        <v>1503559762</v>
      </c>
      <c r="D23" s="104">
        <v>1563632472</v>
      </c>
      <c r="E23" s="105">
        <v>1593872062</v>
      </c>
      <c r="F23" s="104">
        <v>1701542214</v>
      </c>
      <c r="G23" s="104"/>
    </row>
    <row r="24" spans="1:7">
      <c r="A24" s="103" t="s">
        <v>55</v>
      </c>
      <c r="B24" s="104">
        <v>227760105</v>
      </c>
      <c r="C24" s="104">
        <v>229542020</v>
      </c>
      <c r="D24" s="104">
        <v>238239235</v>
      </c>
      <c r="E24" s="105">
        <v>242598574</v>
      </c>
      <c r="F24" s="104">
        <v>257573421</v>
      </c>
      <c r="G24" s="104"/>
    </row>
    <row r="25" spans="1:7">
      <c r="A25" s="103" t="s">
        <v>56</v>
      </c>
      <c r="B25" s="104">
        <v>30800000</v>
      </c>
      <c r="C25" s="104">
        <v>30800000</v>
      </c>
      <c r="D25" s="104">
        <v>30800000</v>
      </c>
      <c r="E25" s="105">
        <v>30671500</v>
      </c>
      <c r="F25" s="104">
        <v>26671500</v>
      </c>
      <c r="G25" s="104"/>
    </row>
    <row r="26" spans="1:7">
      <c r="A26" s="103" t="s">
        <v>57</v>
      </c>
      <c r="B26" s="104">
        <v>1289919034</v>
      </c>
      <c r="C26" s="104">
        <v>1320887131</v>
      </c>
      <c r="D26" s="104">
        <v>1472243772</v>
      </c>
      <c r="E26" s="105">
        <v>1383846105</v>
      </c>
      <c r="F26" s="104">
        <v>1480331360</v>
      </c>
      <c r="G26" s="104"/>
    </row>
    <row r="27" spans="1:7">
      <c r="A27" s="103" t="s">
        <v>235</v>
      </c>
      <c r="B27" s="104">
        <v>146571244</v>
      </c>
      <c r="C27" s="104">
        <v>146861244</v>
      </c>
      <c r="D27" s="104">
        <v>182754601</v>
      </c>
      <c r="E27" s="105">
        <v>349931455</v>
      </c>
      <c r="F27" s="104">
        <v>355016315</v>
      </c>
      <c r="G27" s="104"/>
    </row>
    <row r="28" spans="1:7">
      <c r="A28" s="103" t="s">
        <v>58</v>
      </c>
      <c r="B28" s="104">
        <v>364763000</v>
      </c>
      <c r="C28" s="104">
        <v>370738124</v>
      </c>
      <c r="D28" s="104">
        <v>407417488</v>
      </c>
      <c r="E28" s="105">
        <v>309420559</v>
      </c>
      <c r="F28" s="104">
        <v>317325342</v>
      </c>
      <c r="G28" s="104"/>
    </row>
    <row r="29" spans="1:7">
      <c r="A29" s="103" t="s">
        <v>59</v>
      </c>
      <c r="B29" s="104">
        <v>48500000</v>
      </c>
      <c r="C29" s="104">
        <v>79041554</v>
      </c>
      <c r="D29" s="104">
        <v>142748672</v>
      </c>
      <c r="E29" s="105">
        <v>203493776</v>
      </c>
      <c r="F29" s="104">
        <v>215301363</v>
      </c>
      <c r="G29" s="104"/>
    </row>
    <row r="30" spans="1:7">
      <c r="A30" s="103" t="s">
        <v>237</v>
      </c>
      <c r="B30" s="104"/>
      <c r="C30" s="104"/>
      <c r="D30" s="104"/>
      <c r="E30" s="105">
        <v>15110002</v>
      </c>
      <c r="F30" s="104">
        <v>15110002</v>
      </c>
      <c r="G30" s="104"/>
    </row>
    <row r="31" spans="1:7" ht="15" customHeight="1">
      <c r="A31" s="103" t="s">
        <v>60</v>
      </c>
      <c r="B31" s="104">
        <v>7000000</v>
      </c>
      <c r="C31" s="104">
        <v>7000000</v>
      </c>
      <c r="D31" s="104">
        <v>7000000</v>
      </c>
      <c r="E31" s="105">
        <v>8000000</v>
      </c>
      <c r="F31" s="104">
        <v>8000000</v>
      </c>
      <c r="G31" s="104"/>
    </row>
    <row r="32" spans="1:7">
      <c r="A32" s="103" t="s">
        <v>61</v>
      </c>
      <c r="B32" s="104">
        <v>8000000</v>
      </c>
      <c r="C32" s="104">
        <v>8000000</v>
      </c>
      <c r="D32" s="104">
        <v>12707118</v>
      </c>
      <c r="E32" s="105">
        <v>7000000</v>
      </c>
      <c r="F32" s="104">
        <v>20853125</v>
      </c>
      <c r="G32" s="104"/>
    </row>
    <row r="33" spans="1:7">
      <c r="A33" s="103" t="s">
        <v>62</v>
      </c>
      <c r="B33" s="104"/>
      <c r="C33" s="104"/>
      <c r="D33" s="104"/>
      <c r="E33" s="105"/>
      <c r="F33" s="104"/>
      <c r="G33" s="104"/>
    </row>
    <row r="34" spans="1:7">
      <c r="A34" s="103" t="s">
        <v>63</v>
      </c>
      <c r="B34" s="104">
        <v>34000000</v>
      </c>
      <c r="C34" s="104">
        <v>34000000</v>
      </c>
      <c r="D34" s="104">
        <v>34000000</v>
      </c>
      <c r="E34" s="105">
        <v>34000000</v>
      </c>
      <c r="F34" s="104">
        <v>34000000</v>
      </c>
      <c r="G34" s="104"/>
    </row>
    <row r="35" spans="1:7">
      <c r="A35" s="103" t="s">
        <v>64</v>
      </c>
      <c r="B35" s="104">
        <v>200000000</v>
      </c>
      <c r="C35" s="104">
        <v>200000000</v>
      </c>
      <c r="D35" s="104">
        <v>200000000</v>
      </c>
      <c r="E35" s="105">
        <v>200000000</v>
      </c>
      <c r="F35" s="104">
        <v>200000000</v>
      </c>
      <c r="G35" s="104"/>
    </row>
    <row r="36" spans="1:7" ht="15.75" customHeight="1">
      <c r="A36" s="103" t="s">
        <v>231</v>
      </c>
      <c r="B36" s="104"/>
      <c r="C36" s="104"/>
      <c r="D36" s="104"/>
      <c r="E36" s="105">
        <v>50487770</v>
      </c>
      <c r="F36" s="104">
        <v>50487770</v>
      </c>
      <c r="G36" s="104"/>
    </row>
    <row r="37" spans="1:7">
      <c r="A37" s="112" t="s">
        <v>65</v>
      </c>
      <c r="B37" s="111">
        <f>SUM(B23:B36)</f>
        <v>3839955397</v>
      </c>
      <c r="C37" s="111">
        <f>SUM(C23:C36)</f>
        <v>3930429835</v>
      </c>
      <c r="D37" s="111">
        <f>SUM(D23:D36)</f>
        <v>4291543358</v>
      </c>
      <c r="E37" s="111">
        <f>SUM(E23:E36)</f>
        <v>4428431803</v>
      </c>
      <c r="F37" s="111">
        <f>SUM(F23:F36)</f>
        <v>4682212412</v>
      </c>
      <c r="G37" s="104"/>
    </row>
    <row r="38" spans="1:7">
      <c r="F38" s="116"/>
      <c r="G38" s="116"/>
    </row>
    <row r="39" spans="1:7">
      <c r="F39" s="116"/>
      <c r="G39" s="116"/>
    </row>
    <row r="40" spans="1:7">
      <c r="F40" s="116"/>
      <c r="G40" s="116"/>
    </row>
    <row r="41" spans="1:7">
      <c r="F41" s="116"/>
      <c r="G41" s="116"/>
    </row>
    <row r="42" spans="1:7">
      <c r="F42" s="116"/>
      <c r="G42" s="116"/>
    </row>
    <row r="43" spans="1:7">
      <c r="F43" s="117"/>
      <c r="G43" s="117"/>
    </row>
  </sheetData>
  <pageMargins left="0.70866141732283472" right="0.70866141732283472" top="0.86614173228346458" bottom="0.48333333333333334" header="0.31496062992125984" footer="0.31496062992125984"/>
  <pageSetup paperSize="9" scale="80" orientation="landscape" r:id="rId1"/>
  <headerFooter>
    <oddHeader>&amp;C&amp;"Arial,Félkövér"
Költségvetési előirányzat módosítások (2021)&amp;R&amp;9A Pü/42-1/2021. sz. előterjesztés
3. melléklete
az 5/2021. (II.11.) önkormányzati rendelet 9.3. melléklete 
adatok Ft-ban</oddHeader>
    <oddFooter>&amp;C&amp;7&amp;Z&amp;F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Céljelleggel</vt:lpstr>
      <vt:lpstr>Kimutatás</vt:lpstr>
      <vt:lpstr>Előir. mód.</vt:lpstr>
      <vt:lpstr>Kimutatás!Nyomtatási_cím</vt:lpstr>
      <vt:lpstr>Céljelleggel!Nyomtatási_terület</vt:lpstr>
      <vt:lpstr>'Előir. mód.'!Nyomtatási_terület</vt:lpstr>
      <vt:lpstr>Kimutatás!Nyomtatási_terület</vt:lpstr>
    </vt:vector>
  </TitlesOfParts>
  <Company>Csongrádi 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Rácz Anita</dc:creator>
  <cp:lastModifiedBy>Mariann</cp:lastModifiedBy>
  <cp:lastPrinted>2021-10-12T14:00:27Z</cp:lastPrinted>
  <dcterms:created xsi:type="dcterms:W3CDTF">2014-09-26T08:28:17Z</dcterms:created>
  <dcterms:modified xsi:type="dcterms:W3CDTF">2021-10-12T14:00:51Z</dcterms:modified>
</cp:coreProperties>
</file>