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55" yWindow="195" windowWidth="17820" windowHeight="11730"/>
  </bookViews>
  <sheets>
    <sheet name="Kimutatás" sheetId="1" r:id="rId1"/>
    <sheet name="Előir. mód." sheetId="4" r:id="rId2"/>
  </sheets>
  <definedNames>
    <definedName name="_xlnm.Print_Titles" localSheetId="0">Kimutatás!$1:$4</definedName>
    <definedName name="_xlnm.Print_Area" localSheetId="1">'Előir. mód.'!$A$1:$H$36</definedName>
    <definedName name="_xlnm.Print_Area" localSheetId="0">Kimutatás!$A$1:$E$134</definedName>
  </definedNames>
  <calcPr calcId="124519"/>
</workbook>
</file>

<file path=xl/calcChain.xml><?xml version="1.0" encoding="utf-8"?>
<calcChain xmlns="http://schemas.openxmlformats.org/spreadsheetml/2006/main">
  <c r="E134" i="1"/>
  <c r="C134"/>
  <c r="C133"/>
  <c r="E133"/>
  <c r="C108"/>
  <c r="E108"/>
  <c r="H36" i="4"/>
  <c r="H16"/>
  <c r="H18" s="1"/>
  <c r="G36"/>
  <c r="F16"/>
  <c r="G16"/>
  <c r="E101" i="1"/>
  <c r="C101"/>
  <c r="E76"/>
  <c r="C76"/>
  <c r="E28"/>
  <c r="C28"/>
  <c r="E59"/>
  <c r="C59"/>
  <c r="E49"/>
  <c r="C49"/>
  <c r="E15"/>
  <c r="C15"/>
  <c r="E94" l="1"/>
  <c r="C94"/>
  <c r="E16" i="4"/>
  <c r="B16"/>
  <c r="C16"/>
  <c r="D16"/>
  <c r="F36" l="1"/>
  <c r="E36"/>
  <c r="D36"/>
  <c r="C36"/>
  <c r="B36"/>
  <c r="G18"/>
  <c r="F18"/>
  <c r="E18"/>
  <c r="D18"/>
  <c r="C18"/>
  <c r="B18" l="1"/>
  <c r="E72" i="1"/>
  <c r="C72"/>
</calcChain>
</file>

<file path=xl/sharedStrings.xml><?xml version="1.0" encoding="utf-8"?>
<sst xmlns="http://schemas.openxmlformats.org/spreadsheetml/2006/main" count="239" uniqueCount="154">
  <si>
    <t>Kimutatás az önkormányzati többlettámogatással nem járó előirányzat átcsoportosításáról</t>
  </si>
  <si>
    <t>Megnevezés</t>
  </si>
  <si>
    <t>Bevétel</t>
  </si>
  <si>
    <t>Előirányzat megnevezése</t>
  </si>
  <si>
    <t>Összeg</t>
  </si>
  <si>
    <t>Kiadás</t>
  </si>
  <si>
    <t>Előirányzat megnevezés</t>
  </si>
  <si>
    <t xml:space="preserve">Összeg </t>
  </si>
  <si>
    <t>Adatok Ft-ban</t>
  </si>
  <si>
    <t xml:space="preserve">Csongrád Városi Önkormányzat </t>
  </si>
  <si>
    <t>Összesen:</t>
  </si>
  <si>
    <t>Csongrádi Óvodák Igazgatósága</t>
  </si>
  <si>
    <t>Művelődési Központ és Városi Galéria</t>
  </si>
  <si>
    <t>Dr. Szarka Ödön Egyesített Egészségügyi és Szociális Intézmény</t>
  </si>
  <si>
    <t xml:space="preserve">MINDÖSSZESEN: </t>
  </si>
  <si>
    <t>Gazdasági Ellátó Szervezet</t>
  </si>
  <si>
    <t>Dologi kiadás</t>
  </si>
  <si>
    <t xml:space="preserve">Megnevezés </t>
  </si>
  <si>
    <t xml:space="preserve">Eredeti 
előirányzat </t>
  </si>
  <si>
    <t>II. negyedéves módosítás I.</t>
  </si>
  <si>
    <t xml:space="preserve">II. negyedéves módosítás II. </t>
  </si>
  <si>
    <t>III. negyedéves módosítás</t>
  </si>
  <si>
    <t>IV/1. negyedéves módosítás</t>
  </si>
  <si>
    <t>BEVÉTEL</t>
  </si>
  <si>
    <t xml:space="preserve"> </t>
  </si>
  <si>
    <t xml:space="preserve">1. Önkormányzati körben: </t>
  </si>
  <si>
    <t xml:space="preserve">     - intézményi működési bevétel</t>
  </si>
  <si>
    <t xml:space="preserve">     - vagyongazdálkodás működési bevétele </t>
  </si>
  <si>
    <t xml:space="preserve">     - felhalmozási és tőkejellegű bevételek </t>
  </si>
  <si>
    <t xml:space="preserve">    - felhalmozási célú pénzeszköz átvétel </t>
  </si>
  <si>
    <t xml:space="preserve">    - támogatási kölcsönök visszatérülése </t>
  </si>
  <si>
    <t xml:space="preserve">    - likvid hitel </t>
  </si>
  <si>
    <t xml:space="preserve">    - Homokhátság  saját + átvett</t>
  </si>
  <si>
    <t xml:space="preserve">    - Előző évi költségvetési maradvány 
      igénybevétele</t>
  </si>
  <si>
    <t xml:space="preserve">         Összesen </t>
  </si>
  <si>
    <t xml:space="preserve">2. Hitel (fejlesztési) </t>
  </si>
  <si>
    <t xml:space="preserve">BEVÉTELEK ÖSSZESEN </t>
  </si>
  <si>
    <t xml:space="preserve">KIADÁS </t>
  </si>
  <si>
    <t xml:space="preserve">    - személyi juttatás </t>
  </si>
  <si>
    <t xml:space="preserve">    - járulékok </t>
  </si>
  <si>
    <t xml:space="preserve">    - ellátottak pénzbeli juttatása </t>
  </si>
  <si>
    <t xml:space="preserve">    - egyéb dologi kiadások </t>
  </si>
  <si>
    <t>Beruházások</t>
  </si>
  <si>
    <t>Felújítások</t>
  </si>
  <si>
    <t>Felhalmozási célú támogatás nyújtása</t>
  </si>
  <si>
    <t xml:space="preserve">Kölcsön nyújtása </t>
  </si>
  <si>
    <t>Felhalmozási célú pénzeszköz átadás</t>
  </si>
  <si>
    <t>Fejlesztési hitel törlesztés</t>
  </si>
  <si>
    <t xml:space="preserve">    - likvid hitel törlesztése </t>
  </si>
  <si>
    <t xml:space="preserve">KIADÁSOK ÖSSZESEN </t>
  </si>
  <si>
    <t>I. negyedéves 
6/2021. (IV.27.) Pm. rendelet</t>
  </si>
  <si>
    <t>Átvett pénzeszköz</t>
  </si>
  <si>
    <t xml:space="preserve">Járulék </t>
  </si>
  <si>
    <t>Városellátó Intézmény</t>
  </si>
  <si>
    <t xml:space="preserve">     - működési célú pénzeszköz átvétel</t>
  </si>
  <si>
    <t xml:space="preserve">     - felhalmozási célú támogatások 
        államháztartáson belülről </t>
  </si>
  <si>
    <t xml:space="preserve">     - működési célú támogatások 
       államháztartáson belülről</t>
  </si>
  <si>
    <t>Egyéb felhalmozási célú támogatás 
államháztartáson belülre</t>
  </si>
  <si>
    <t>Egyéb működési célú kiadás</t>
  </si>
  <si>
    <t xml:space="preserve">     - közhatalmi bevételek</t>
  </si>
  <si>
    <t xml:space="preserve">
Egyéb finansz. kiadások (államházt. belülre)</t>
  </si>
  <si>
    <t xml:space="preserve">NEAK-tól átvett bevétel szolgálati elismerésre </t>
  </si>
  <si>
    <t>Személyi juttatás</t>
  </si>
  <si>
    <t>Járulék</t>
  </si>
  <si>
    <t>NEAK-tól átvett bevétel működési célú</t>
  </si>
  <si>
    <t>Átvett pénzeszköz Munkaügyi Központtól</t>
  </si>
  <si>
    <t>Átcsoportosítás</t>
  </si>
  <si>
    <t>NEAK-tól átvett bevétel</t>
  </si>
  <si>
    <t>Csongrád Megyei Kormányhivatal</t>
  </si>
  <si>
    <t xml:space="preserve">közfoglalkoztatottak </t>
  </si>
  <si>
    <t>közfoglalkoztatottak bér</t>
  </si>
  <si>
    <t>közfoglalkoztatottak járulék</t>
  </si>
  <si>
    <t>TOP bértámogatás</t>
  </si>
  <si>
    <t>TOP bér</t>
  </si>
  <si>
    <t>TOP járulék</t>
  </si>
  <si>
    <t>GINOP bértámogatás</t>
  </si>
  <si>
    <t>GINOP bér</t>
  </si>
  <si>
    <t>saját bevétel</t>
  </si>
  <si>
    <t>áfa</t>
  </si>
  <si>
    <t>átcsoportosítás</t>
  </si>
  <si>
    <t>dologi csökken</t>
  </si>
  <si>
    <t>klíma (iroda)</t>
  </si>
  <si>
    <t>Magánszemény</t>
  </si>
  <si>
    <t>átvett pénz</t>
  </si>
  <si>
    <t>hozzájárulás beruházáshoz</t>
  </si>
  <si>
    <t>bevétel</t>
  </si>
  <si>
    <t>dologi kiadás</t>
  </si>
  <si>
    <t>járulék csökken</t>
  </si>
  <si>
    <t>helyesbítés</t>
  </si>
  <si>
    <t>mosogatógép 2 db</t>
  </si>
  <si>
    <t>mérleg</t>
  </si>
  <si>
    <t>játékok</t>
  </si>
  <si>
    <t>cd- rádió</t>
  </si>
  <si>
    <t>Wifi kiépítés</t>
  </si>
  <si>
    <t>szekrény</t>
  </si>
  <si>
    <t>tűzoltó készülék</t>
  </si>
  <si>
    <t>gyermek kerékpár</t>
  </si>
  <si>
    <t>Klíma 2 db</t>
  </si>
  <si>
    <t>ruter</t>
  </si>
  <si>
    <t>szintező</t>
  </si>
  <si>
    <t>bér csökken</t>
  </si>
  <si>
    <t xml:space="preserve">járulék </t>
  </si>
  <si>
    <t xml:space="preserve">Csongrádi Információs Központ </t>
  </si>
  <si>
    <t>vasaló</t>
  </si>
  <si>
    <t>szövet paraván</t>
  </si>
  <si>
    <t>könyvek</t>
  </si>
  <si>
    <t>Átvett pénzeszköz előirányzat módosítása</t>
  </si>
  <si>
    <t>Munkaügyi támogatás</t>
  </si>
  <si>
    <t>TOP-7.1.1-16-H-ERFA Attila u. játszótér</t>
  </si>
  <si>
    <t>Munkaügyi pénz felhasználása bér</t>
  </si>
  <si>
    <t>Munkaügyi pénz felhasználása járulék</t>
  </si>
  <si>
    <t>Bevétel növelés</t>
  </si>
  <si>
    <t>dologi kiadásra</t>
  </si>
  <si>
    <t xml:space="preserve">átcsoportosítás bér jellegű kiadásokról </t>
  </si>
  <si>
    <t xml:space="preserve">átcsoportosítás járulékból </t>
  </si>
  <si>
    <t xml:space="preserve">átcsoportosítás bér, járulékból dologira </t>
  </si>
  <si>
    <t xml:space="preserve">önkorm. támogatás miatti visszacsoportosítás dologira beruházásról </t>
  </si>
  <si>
    <t>beruházásról visszacsoportosítás</t>
  </si>
  <si>
    <t>Csongrádi Alkotóház</t>
  </si>
  <si>
    <t>Művészek támogatás jellegű befizetése</t>
  </si>
  <si>
    <t>Egyéb működési célú átvett pénzeszköz</t>
  </si>
  <si>
    <t>CS.V.Ö. A Homokhátsági Regionális Szilárdhulladék Kezelési Konzorcium Tulajdonközösség Gesztora, Intézménye</t>
  </si>
  <si>
    <t>Homokhátsági Társulástól kölcsön visszatérülés</t>
  </si>
  <si>
    <t>Felhalmozási célú visszatérítendő támogatások, kölcsönök visszatérülése</t>
  </si>
  <si>
    <t>Illetmény</t>
  </si>
  <si>
    <t>IV/2. negyedéves módosítás</t>
  </si>
  <si>
    <t>Előirányzat átcsoportosítás</t>
  </si>
  <si>
    <t>Polgármesteri Hivatal</t>
  </si>
  <si>
    <t xml:space="preserve">Működési bevétel </t>
  </si>
  <si>
    <t>Működési célra átadott pénzeszköz</t>
  </si>
  <si>
    <t>Települési Támogatás (segély keret)</t>
  </si>
  <si>
    <t>Iparűzési adó többletbevétel</t>
  </si>
  <si>
    <t>Ellátottak pénzbeni juttatásai</t>
  </si>
  <si>
    <t>Covid elleni védekezés kiadásai</t>
  </si>
  <si>
    <t>Marketing tevékenység</t>
  </si>
  <si>
    <t>Intézményfinanszírozás</t>
  </si>
  <si>
    <t>Csongrádi Információs Könyvtár</t>
  </si>
  <si>
    <t>Csongrádi Városellátó Intézmény</t>
  </si>
  <si>
    <t>Tanulmányi ösztöndíj</t>
  </si>
  <si>
    <t>Sportszervezetek támogatása</t>
  </si>
  <si>
    <t>Terembérlet kiadásai, sportorvos kiadásai</t>
  </si>
  <si>
    <t>Csongrád Városi Vízilabda SE</t>
  </si>
  <si>
    <t>Karbantartás, kisjavítás</t>
  </si>
  <si>
    <t>011130 cofog személyi juttatás</t>
  </si>
  <si>
    <t>Vagyongazdálkodási kiadás üzemeltetési kiadás</t>
  </si>
  <si>
    <t xml:space="preserve">Dologi kiadás </t>
  </si>
  <si>
    <t>Dr. Szarka Ödön Egyesített Eü-i Intézmény</t>
  </si>
  <si>
    <t>Nagyboldogasszony Katolikus Ált. Iskola étkezés</t>
  </si>
  <si>
    <t>Műk.c.támogatás</t>
  </si>
  <si>
    <t xml:space="preserve">                                      Összesen: </t>
  </si>
  <si>
    <t>karaktercipő</t>
  </si>
  <si>
    <r>
      <t>porszív</t>
    </r>
    <r>
      <rPr>
        <b/>
        <sz val="11"/>
        <rFont val="Times New Roman"/>
        <family val="1"/>
        <charset val="238"/>
      </rPr>
      <t>ó</t>
    </r>
  </si>
  <si>
    <t>GINOP járulék</t>
  </si>
  <si>
    <t>Esély Szoc. és Gyermekjóléti Alapell. Kp. ei. elvonás</t>
  </si>
</sst>
</file>

<file path=xl/styles.xml><?xml version="1.0" encoding="utf-8"?>
<styleSheet xmlns="http://schemas.openxmlformats.org/spreadsheetml/2006/main">
  <numFmts count="1">
    <numFmt numFmtId="43" formatCode="_-* #,##0.00\ _F_t_-;\-* #,##0.00\ _F_t_-;_-* &quot;-&quot;??\ _F_t_-;_-@_-"/>
  </numFmts>
  <fonts count="11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7">
    <xf numFmtId="0" fontId="0" fillId="0" borderId="0"/>
    <xf numFmtId="0" fontId="5" fillId="0" borderId="0"/>
    <xf numFmtId="0" fontId="10" fillId="0" borderId="0"/>
    <xf numFmtId="0" fontId="5" fillId="0" borderId="0"/>
    <xf numFmtId="0" fontId="10" fillId="0" borderId="0"/>
    <xf numFmtId="43" fontId="10" fillId="0" borderId="0" applyFont="0" applyFill="0" applyBorder="0" applyAlignment="0" applyProtection="0"/>
    <xf numFmtId="40" fontId="10" fillId="0" borderId="0" applyFont="0" applyFill="0" applyBorder="0" applyAlignment="0" applyProtection="0"/>
  </cellStyleXfs>
  <cellXfs count="130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/>
    <xf numFmtId="0" fontId="4" fillId="0" borderId="2" xfId="0" applyFont="1" applyBorder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/>
    </xf>
    <xf numFmtId="0" fontId="1" fillId="0" borderId="3" xfId="0" applyFont="1" applyBorder="1" applyAlignment="1">
      <alignment horizontal="center" vertical="top" wrapText="1"/>
    </xf>
    <xf numFmtId="3" fontId="4" fillId="0" borderId="0" xfId="0" applyNumberFormat="1" applyFont="1" applyBorder="1" applyAlignment="1"/>
    <xf numFmtId="3" fontId="4" fillId="0" borderId="0" xfId="0" applyNumberFormat="1" applyFont="1"/>
    <xf numFmtId="3" fontId="3" fillId="0" borderId="4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/>
    <xf numFmtId="0" fontId="3" fillId="0" borderId="1" xfId="0" applyFont="1" applyBorder="1" applyAlignment="1">
      <alignment horizontal="left"/>
    </xf>
    <xf numFmtId="0" fontId="2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/>
    <xf numFmtId="0" fontId="6" fillId="0" borderId="1" xfId="0" applyFont="1" applyBorder="1"/>
    <xf numFmtId="0" fontId="6" fillId="0" borderId="5" xfId="0" applyFont="1" applyBorder="1"/>
    <xf numFmtId="0" fontId="8" fillId="0" borderId="1" xfId="0" applyFont="1" applyBorder="1"/>
    <xf numFmtId="0" fontId="9" fillId="0" borderId="1" xfId="0" applyFont="1" applyBorder="1"/>
    <xf numFmtId="3" fontId="9" fillId="0" borderId="1" xfId="0" applyNumberFormat="1" applyFont="1" applyBorder="1"/>
    <xf numFmtId="3" fontId="9" fillId="0" borderId="5" xfId="0" applyNumberFormat="1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3" fontId="6" fillId="0" borderId="1" xfId="0" applyNumberFormat="1" applyFont="1" applyBorder="1"/>
    <xf numFmtId="0" fontId="6" fillId="0" borderId="1" xfId="0" applyFont="1" applyBorder="1" applyAlignment="1">
      <alignment horizontal="left"/>
    </xf>
    <xf numFmtId="3" fontId="6" fillId="0" borderId="5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6" fillId="0" borderId="5" xfId="0" applyNumberFormat="1" applyFont="1" applyBorder="1"/>
    <xf numFmtId="0" fontId="6" fillId="0" borderId="0" xfId="0" applyFont="1" applyBorder="1"/>
    <xf numFmtId="0" fontId="6" fillId="0" borderId="4" xfId="0" applyFont="1" applyBorder="1"/>
    <xf numFmtId="0" fontId="2" fillId="0" borderId="1" xfId="0" applyFont="1" applyBorder="1"/>
    <xf numFmtId="0" fontId="3" fillId="0" borderId="1" xfId="0" applyFont="1" applyBorder="1"/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3" fontId="2" fillId="0" borderId="4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3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/>
    </xf>
    <xf numFmtId="0" fontId="2" fillId="0" borderId="3" xfId="0" applyFont="1" applyBorder="1"/>
    <xf numFmtId="3" fontId="2" fillId="0" borderId="1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3" fontId="2" fillId="0" borderId="4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right" wrapText="1"/>
    </xf>
    <xf numFmtId="3" fontId="2" fillId="0" borderId="3" xfId="0" applyNumberFormat="1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vertical="top" wrapText="1"/>
    </xf>
    <xf numFmtId="3" fontId="2" fillId="0" borderId="1" xfId="0" applyNumberFormat="1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2" fillId="0" borderId="6" xfId="0" applyFont="1" applyBorder="1"/>
    <xf numFmtId="0" fontId="2" fillId="0" borderId="6" xfId="0" applyFont="1" applyBorder="1" applyAlignment="1"/>
    <xf numFmtId="3" fontId="2" fillId="0" borderId="6" xfId="0" applyNumberFormat="1" applyFont="1" applyBorder="1" applyAlignment="1">
      <alignment wrapText="1"/>
    </xf>
    <xf numFmtId="0" fontId="2" fillId="0" borderId="6" xfId="0" applyFont="1" applyBorder="1" applyAlignment="1">
      <alignment horizontal="justify" wrapText="1"/>
    </xf>
    <xf numFmtId="3" fontId="2" fillId="0" borderId="6" xfId="0" applyNumberFormat="1" applyFont="1" applyBorder="1" applyAlignment="1">
      <alignment horizontal="right" vertical="top" wrapText="1"/>
    </xf>
    <xf numFmtId="0" fontId="2" fillId="0" borderId="3" xfId="0" applyFont="1" applyBorder="1" applyAlignment="1"/>
    <xf numFmtId="3" fontId="2" fillId="0" borderId="3" xfId="0" applyNumberFormat="1" applyFont="1" applyBorder="1" applyAlignment="1">
      <alignment wrapText="1"/>
    </xf>
    <xf numFmtId="0" fontId="3" fillId="0" borderId="1" xfId="0" applyFont="1" applyBorder="1" applyAlignment="1"/>
    <xf numFmtId="3" fontId="3" fillId="0" borderId="1" xfId="0" applyNumberFormat="1" applyFont="1" applyBorder="1" applyAlignment="1">
      <alignment wrapText="1"/>
    </xf>
    <xf numFmtId="0" fontId="2" fillId="0" borderId="6" xfId="0" applyFont="1" applyBorder="1" applyAlignment="1">
      <alignment horizontal="justify" vertical="top" wrapText="1"/>
    </xf>
    <xf numFmtId="0" fontId="9" fillId="0" borderId="6" xfId="0" applyFont="1" applyBorder="1"/>
    <xf numFmtId="0" fontId="2" fillId="0" borderId="7" xfId="0" applyFont="1" applyBorder="1" applyAlignment="1">
      <alignment horizontal="justify" wrapText="1"/>
    </xf>
    <xf numFmtId="3" fontId="2" fillId="0" borderId="7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right" vertical="top" wrapText="1"/>
    </xf>
    <xf numFmtId="3" fontId="2" fillId="0" borderId="3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2" borderId="1" xfId="0" applyFont="1" applyFill="1" applyBorder="1"/>
    <xf numFmtId="3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/>
    <xf numFmtId="3" fontId="2" fillId="0" borderId="1" xfId="0" applyNumberFormat="1" applyFont="1" applyBorder="1"/>
    <xf numFmtId="3" fontId="2" fillId="0" borderId="5" xfId="0" applyNumberFormat="1" applyFont="1" applyBorder="1" applyAlignment="1">
      <alignment horizontal="right"/>
    </xf>
    <xf numFmtId="3" fontId="2" fillId="0" borderId="5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2" fillId="0" borderId="8" xfId="0" applyFont="1" applyBorder="1"/>
    <xf numFmtId="0" fontId="3" fillId="0" borderId="9" xfId="0" applyFont="1" applyBorder="1" applyAlignment="1">
      <alignment horizontal="center" vertical="top" wrapText="1"/>
    </xf>
    <xf numFmtId="3" fontId="3" fillId="0" borderId="9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3" fontId="2" fillId="0" borderId="8" xfId="0" applyNumberFormat="1" applyFont="1" applyBorder="1" applyAlignment="1">
      <alignment horizontal="left" vertical="top" wrapText="1"/>
    </xf>
    <xf numFmtId="3" fontId="2" fillId="0" borderId="8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3" fontId="3" fillId="0" borderId="10" xfId="0" applyNumberFormat="1" applyFont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center" vertical="center"/>
    </xf>
    <xf numFmtId="3" fontId="2" fillId="2" borderId="1" xfId="0" applyNumberFormat="1" applyFont="1" applyFill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0" borderId="8" xfId="0" applyFont="1" applyBorder="1" applyAlignment="1">
      <alignment vertical="top" wrapText="1"/>
    </xf>
    <xf numFmtId="0" fontId="3" fillId="0" borderId="11" xfId="0" applyFont="1" applyBorder="1" applyAlignment="1">
      <alignment horizontal="left" vertical="top" wrapText="1"/>
    </xf>
    <xf numFmtId="3" fontId="3" fillId="0" borderId="12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3" fontId="1" fillId="0" borderId="14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vertical="center"/>
    </xf>
    <xf numFmtId="3" fontId="9" fillId="0" borderId="4" xfId="0" applyNumberFormat="1" applyFont="1" applyBorder="1" applyAlignment="1">
      <alignment vertical="center"/>
    </xf>
  </cellXfs>
  <cellStyles count="7">
    <cellStyle name="Ezres 2" xfId="5"/>
    <cellStyle name="Ezres 3" xfId="6"/>
    <cellStyle name="Normál" xfId="0" builtinId="0"/>
    <cellStyle name="Normál 2" xfId="2"/>
    <cellStyle name="Normál 3" xfId="1"/>
    <cellStyle name="Normál 4" xfId="3"/>
    <cellStyle name="Normál 5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7"/>
  <sheetViews>
    <sheetView tabSelected="1" view="pageLayout" topLeftCell="A106" zoomScale="80" zoomScaleSheetLayoutView="100" zoomScalePageLayoutView="80" workbookViewId="0">
      <selection activeCell="A121" sqref="A121"/>
    </sheetView>
  </sheetViews>
  <sheetFormatPr defaultRowHeight="16.5" customHeight="1"/>
  <cols>
    <col min="1" max="1" width="54.28515625" style="7" customWidth="1"/>
    <col min="2" max="2" width="38.5703125" style="7" customWidth="1"/>
    <col min="3" max="3" width="15.85546875" style="17" customWidth="1"/>
    <col min="4" max="4" width="44.28515625" style="7" customWidth="1"/>
    <col min="5" max="5" width="12.7109375" style="17" customWidth="1"/>
    <col min="6" max="16384" width="9.140625" style="7"/>
  </cols>
  <sheetData>
    <row r="1" spans="1:5" ht="16.5" customHeight="1">
      <c r="A1" s="121" t="s">
        <v>0</v>
      </c>
      <c r="B1" s="122"/>
      <c r="C1" s="122"/>
      <c r="D1" s="122"/>
      <c r="E1" s="122"/>
    </row>
    <row r="2" spans="1:5" s="8" customFormat="1" ht="16.5" customHeight="1">
      <c r="A2" s="5"/>
      <c r="B2" s="6"/>
      <c r="C2" s="16"/>
      <c r="D2" s="123" t="s">
        <v>8</v>
      </c>
      <c r="E2" s="123"/>
    </row>
    <row r="3" spans="1:5" ht="16.5" customHeight="1">
      <c r="A3" s="124" t="s">
        <v>1</v>
      </c>
      <c r="B3" s="10" t="s">
        <v>2</v>
      </c>
      <c r="C3" s="126" t="s">
        <v>4</v>
      </c>
      <c r="D3" s="10" t="s">
        <v>5</v>
      </c>
      <c r="E3" s="126" t="s">
        <v>7</v>
      </c>
    </row>
    <row r="4" spans="1:5" ht="16.5" customHeight="1">
      <c r="A4" s="125"/>
      <c r="B4" s="15" t="s">
        <v>3</v>
      </c>
      <c r="C4" s="127"/>
      <c r="D4" s="15" t="s">
        <v>6</v>
      </c>
      <c r="E4" s="127"/>
    </row>
    <row r="5" spans="1:5" s="25" customFormat="1" ht="22.5" customHeight="1">
      <c r="A5" s="13" t="s">
        <v>15</v>
      </c>
      <c r="B5" s="1"/>
      <c r="C5" s="2"/>
      <c r="D5" s="1"/>
      <c r="E5" s="2"/>
    </row>
    <row r="6" spans="1:5" s="25" customFormat="1" ht="22.5" customHeight="1">
      <c r="A6" s="62" t="s">
        <v>68</v>
      </c>
      <c r="B6" s="23" t="s">
        <v>69</v>
      </c>
      <c r="C6" s="69">
        <v>216478</v>
      </c>
      <c r="D6" s="70" t="s">
        <v>70</v>
      </c>
      <c r="E6" s="2">
        <v>200908</v>
      </c>
    </row>
    <row r="7" spans="1:5" s="25" customFormat="1" ht="22.5" customHeight="1">
      <c r="A7" s="1"/>
      <c r="B7" s="1"/>
      <c r="C7" s="71"/>
      <c r="D7" s="72" t="s">
        <v>71</v>
      </c>
      <c r="E7" s="2">
        <v>15570</v>
      </c>
    </row>
    <row r="8" spans="1:5" s="25" customFormat="1" ht="22.5" customHeight="1">
      <c r="A8" s="62" t="s">
        <v>68</v>
      </c>
      <c r="B8" s="21" t="s">
        <v>72</v>
      </c>
      <c r="C8" s="73">
        <v>193347</v>
      </c>
      <c r="D8" s="74" t="s">
        <v>73</v>
      </c>
      <c r="E8" s="2">
        <v>167400</v>
      </c>
    </row>
    <row r="9" spans="1:5" s="25" customFormat="1" ht="22.5" customHeight="1">
      <c r="A9" s="54"/>
      <c r="B9" s="21"/>
      <c r="C9" s="73"/>
      <c r="D9" s="74" t="s">
        <v>74</v>
      </c>
      <c r="E9" s="2">
        <v>25947</v>
      </c>
    </row>
    <row r="10" spans="1:5" s="25" customFormat="1" ht="16.5" customHeight="1">
      <c r="A10" s="62" t="s">
        <v>68</v>
      </c>
      <c r="B10" s="21" t="s">
        <v>75</v>
      </c>
      <c r="C10" s="73">
        <v>86364</v>
      </c>
      <c r="D10" s="74" t="s">
        <v>76</v>
      </c>
      <c r="E10" s="2">
        <v>74774</v>
      </c>
    </row>
    <row r="11" spans="1:5" s="25" customFormat="1" ht="16.5" customHeight="1">
      <c r="A11" s="54"/>
      <c r="B11" s="21"/>
      <c r="C11" s="73"/>
      <c r="D11" s="74" t="s">
        <v>152</v>
      </c>
      <c r="E11" s="2">
        <v>11590</v>
      </c>
    </row>
    <row r="12" spans="1:5" s="25" customFormat="1" ht="16.5" customHeight="1">
      <c r="A12" s="54" t="s">
        <v>77</v>
      </c>
      <c r="B12" s="21" t="s">
        <v>78</v>
      </c>
      <c r="C12" s="73">
        <v>3204000</v>
      </c>
      <c r="D12" s="74" t="s">
        <v>78</v>
      </c>
      <c r="E12" s="2">
        <v>3204000</v>
      </c>
    </row>
    <row r="13" spans="1:5" s="25" customFormat="1" ht="21" customHeight="1">
      <c r="A13" s="54" t="s">
        <v>79</v>
      </c>
      <c r="B13" s="21"/>
      <c r="C13" s="73"/>
      <c r="D13" s="74" t="s">
        <v>80</v>
      </c>
      <c r="E13" s="2">
        <v>-593339</v>
      </c>
    </row>
    <row r="14" spans="1:5" s="25" customFormat="1" ht="25.5" customHeight="1" thickBot="1">
      <c r="A14" s="75"/>
      <c r="B14" s="76"/>
      <c r="C14" s="77"/>
      <c r="D14" s="78" t="s">
        <v>81</v>
      </c>
      <c r="E14" s="79">
        <v>593339</v>
      </c>
    </row>
    <row r="15" spans="1:5" s="25" customFormat="1" ht="23.25" customHeight="1">
      <c r="A15" s="9" t="s">
        <v>10</v>
      </c>
      <c r="B15" s="9"/>
      <c r="C15" s="4">
        <f>SUM(C6:C14)</f>
        <v>3700189</v>
      </c>
      <c r="D15" s="4"/>
      <c r="E15" s="4">
        <f>SUM(E6:E14)</f>
        <v>3700189</v>
      </c>
    </row>
    <row r="16" spans="1:5" s="25" customFormat="1" ht="20.25" customHeight="1">
      <c r="A16" s="59"/>
      <c r="B16" s="59"/>
      <c r="C16" s="60"/>
      <c r="D16" s="60"/>
      <c r="E16" s="60"/>
    </row>
    <row r="17" spans="1:5" s="25" customFormat="1" ht="23.25" customHeight="1">
      <c r="A17" s="61" t="s">
        <v>53</v>
      </c>
      <c r="B17" s="59"/>
      <c r="C17" s="60"/>
      <c r="D17" s="60"/>
      <c r="E17" s="60"/>
    </row>
    <row r="18" spans="1:5" s="25" customFormat="1" ht="15.75" customHeight="1">
      <c r="A18" s="88" t="s">
        <v>106</v>
      </c>
      <c r="B18" s="89"/>
      <c r="C18" s="90">
        <v>4004286</v>
      </c>
      <c r="D18" s="91" t="s">
        <v>108</v>
      </c>
      <c r="E18" s="90">
        <v>4004286</v>
      </c>
    </row>
    <row r="19" spans="1:5" s="25" customFormat="1" ht="18" customHeight="1">
      <c r="A19" s="88" t="s">
        <v>107</v>
      </c>
      <c r="B19" s="89"/>
      <c r="C19" s="90">
        <v>501534</v>
      </c>
      <c r="D19" s="91" t="s">
        <v>109</v>
      </c>
      <c r="E19" s="90">
        <v>434228</v>
      </c>
    </row>
    <row r="20" spans="1:5" s="25" customFormat="1" ht="17.25" customHeight="1">
      <c r="A20" s="88"/>
      <c r="B20" s="89"/>
      <c r="C20" s="90"/>
      <c r="D20" s="91" t="s">
        <v>110</v>
      </c>
      <c r="E20" s="90">
        <v>67306</v>
      </c>
    </row>
    <row r="21" spans="1:5" s="25" customFormat="1" ht="17.25" customHeight="1">
      <c r="A21" s="88"/>
      <c r="B21" s="88" t="s">
        <v>111</v>
      </c>
      <c r="C21" s="90">
        <v>5592773</v>
      </c>
      <c r="D21" s="91" t="s">
        <v>112</v>
      </c>
      <c r="E21" s="90">
        <v>5592773</v>
      </c>
    </row>
    <row r="22" spans="1:5" s="25" customFormat="1" ht="17.25" customHeight="1">
      <c r="A22" s="88"/>
      <c r="B22" s="89"/>
      <c r="C22" s="90"/>
      <c r="D22" s="91"/>
      <c r="E22" s="90"/>
    </row>
    <row r="23" spans="1:5" s="25" customFormat="1" ht="19.5" customHeight="1">
      <c r="A23" s="88"/>
      <c r="B23" s="89"/>
      <c r="C23" s="90"/>
      <c r="D23" s="91" t="s">
        <v>113</v>
      </c>
      <c r="E23" s="90">
        <v>-7334274</v>
      </c>
    </row>
    <row r="24" spans="1:5" s="25" customFormat="1" ht="19.5" customHeight="1">
      <c r="A24" s="88"/>
      <c r="B24" s="89"/>
      <c r="C24" s="90"/>
      <c r="D24" s="91" t="s">
        <v>114</v>
      </c>
      <c r="E24" s="90">
        <v>-1250912</v>
      </c>
    </row>
    <row r="25" spans="1:5" s="25" customFormat="1" ht="18" customHeight="1">
      <c r="A25" s="88"/>
      <c r="B25" s="89"/>
      <c r="C25" s="90"/>
      <c r="D25" s="91" t="s">
        <v>115</v>
      </c>
      <c r="E25" s="90">
        <v>8585186</v>
      </c>
    </row>
    <row r="26" spans="1:5" s="25" customFormat="1" ht="33" customHeight="1">
      <c r="A26" s="88"/>
      <c r="B26" s="89"/>
      <c r="C26" s="90"/>
      <c r="D26" s="91" t="s">
        <v>116</v>
      </c>
      <c r="E26" s="90">
        <v>995712</v>
      </c>
    </row>
    <row r="27" spans="1:5" s="25" customFormat="1" ht="23.25" customHeight="1" thickBot="1">
      <c r="A27" s="88"/>
      <c r="B27" s="89"/>
      <c r="C27" s="90"/>
      <c r="D27" s="91" t="s">
        <v>117</v>
      </c>
      <c r="E27" s="90">
        <v>-995712</v>
      </c>
    </row>
    <row r="28" spans="1:5" s="25" customFormat="1" ht="23.25" customHeight="1">
      <c r="A28" s="101" t="s">
        <v>10</v>
      </c>
      <c r="B28" s="101"/>
      <c r="C28" s="102">
        <f>SUM(C18:C27)</f>
        <v>10098593</v>
      </c>
      <c r="D28" s="102"/>
      <c r="E28" s="102">
        <f t="shared" ref="E28" si="0">SUM(E18:E27)</f>
        <v>10098593</v>
      </c>
    </row>
    <row r="29" spans="1:5" s="19" customFormat="1" ht="21.75" customHeight="1">
      <c r="A29" s="111"/>
      <c r="B29" s="112"/>
      <c r="C29" s="113"/>
      <c r="D29" s="113"/>
      <c r="E29" s="113"/>
    </row>
    <row r="30" spans="1:5" s="25" customFormat="1" ht="18.75" customHeight="1">
      <c r="A30" s="13" t="s">
        <v>11</v>
      </c>
      <c r="B30" s="3"/>
      <c r="C30" s="11"/>
      <c r="D30" s="3"/>
      <c r="E30" s="11"/>
    </row>
    <row r="31" spans="1:5" s="25" customFormat="1" ht="18.75" customHeight="1">
      <c r="A31" s="62" t="s">
        <v>68</v>
      </c>
      <c r="B31" s="23" t="s">
        <v>69</v>
      </c>
      <c r="C31" s="69">
        <v>464442</v>
      </c>
      <c r="D31" s="70" t="s">
        <v>70</v>
      </c>
      <c r="E31" s="2">
        <v>431037</v>
      </c>
    </row>
    <row r="32" spans="1:5" s="25" customFormat="1" ht="18" customHeight="1">
      <c r="A32" s="1"/>
      <c r="B32" s="1"/>
      <c r="C32" s="71"/>
      <c r="D32" s="72" t="s">
        <v>71</v>
      </c>
      <c r="E32" s="2">
        <v>33405</v>
      </c>
    </row>
    <row r="33" spans="1:5" s="25" customFormat="1" ht="15.75" customHeight="1">
      <c r="A33" s="62" t="s">
        <v>68</v>
      </c>
      <c r="B33" s="21" t="s">
        <v>72</v>
      </c>
      <c r="C33" s="73">
        <v>559546</v>
      </c>
      <c r="D33" s="74" t="s">
        <v>73</v>
      </c>
      <c r="E33" s="2">
        <v>484455</v>
      </c>
    </row>
    <row r="34" spans="1:5" s="25" customFormat="1" ht="17.25" customHeight="1">
      <c r="A34" s="54"/>
      <c r="B34" s="21"/>
      <c r="C34" s="73"/>
      <c r="D34" s="74" t="s">
        <v>74</v>
      </c>
      <c r="E34" s="2">
        <v>75091</v>
      </c>
    </row>
    <row r="35" spans="1:5" s="25" customFormat="1" ht="17.25" customHeight="1">
      <c r="A35" s="62" t="s">
        <v>82</v>
      </c>
      <c r="B35" s="21" t="s">
        <v>83</v>
      </c>
      <c r="C35" s="73">
        <v>70000</v>
      </c>
      <c r="D35" s="74" t="s">
        <v>84</v>
      </c>
      <c r="E35" s="2">
        <v>70000</v>
      </c>
    </row>
    <row r="36" spans="1:5" s="25" customFormat="1" ht="17.25" customHeight="1">
      <c r="A36" s="54" t="s">
        <v>77</v>
      </c>
      <c r="B36" s="21" t="s">
        <v>85</v>
      </c>
      <c r="C36" s="73">
        <v>387784</v>
      </c>
      <c r="D36" s="74" t="s">
        <v>86</v>
      </c>
      <c r="E36" s="2">
        <v>387784</v>
      </c>
    </row>
    <row r="37" spans="1:5" s="25" customFormat="1" ht="18" customHeight="1">
      <c r="A37" s="54" t="s">
        <v>79</v>
      </c>
      <c r="B37" s="21"/>
      <c r="C37" s="73"/>
      <c r="D37" s="74" t="s">
        <v>87</v>
      </c>
      <c r="E37" s="2">
        <v>-4072406</v>
      </c>
    </row>
    <row r="38" spans="1:5" s="25" customFormat="1" ht="18" customHeight="1">
      <c r="A38" s="54"/>
      <c r="B38" s="21"/>
      <c r="C38" s="73"/>
      <c r="D38" s="74" t="s">
        <v>86</v>
      </c>
      <c r="E38" s="2">
        <v>797324</v>
      </c>
    </row>
    <row r="39" spans="1:5" s="25" customFormat="1" ht="18.75" customHeight="1">
      <c r="A39" s="63"/>
      <c r="B39" s="80"/>
      <c r="C39" s="81"/>
      <c r="D39" s="74" t="s">
        <v>88</v>
      </c>
      <c r="E39" s="2">
        <v>-6</v>
      </c>
    </row>
    <row r="40" spans="1:5" s="25" customFormat="1" ht="18.75" customHeight="1">
      <c r="A40" s="63"/>
      <c r="B40" s="80"/>
      <c r="C40" s="81"/>
      <c r="D40" s="40" t="s">
        <v>89</v>
      </c>
      <c r="E40" s="2">
        <v>1206500</v>
      </c>
    </row>
    <row r="41" spans="1:5" s="25" customFormat="1" ht="15.75" customHeight="1">
      <c r="A41" s="63"/>
      <c r="B41" s="80"/>
      <c r="C41" s="81"/>
      <c r="D41" s="40" t="s">
        <v>90</v>
      </c>
      <c r="E41" s="2">
        <v>4380</v>
      </c>
    </row>
    <row r="42" spans="1:5" s="25" customFormat="1" ht="17.25" customHeight="1">
      <c r="A42" s="63"/>
      <c r="B42" s="80"/>
      <c r="C42" s="81"/>
      <c r="D42" s="40" t="s">
        <v>91</v>
      </c>
      <c r="E42" s="2">
        <v>139509</v>
      </c>
    </row>
    <row r="43" spans="1:5" s="25" customFormat="1" ht="18" customHeight="1">
      <c r="A43" s="63"/>
      <c r="B43" s="80"/>
      <c r="C43" s="81"/>
      <c r="D43" s="40" t="s">
        <v>92</v>
      </c>
      <c r="E43" s="2">
        <v>43999</v>
      </c>
    </row>
    <row r="44" spans="1:5" s="25" customFormat="1" ht="17.25" customHeight="1">
      <c r="A44" s="63"/>
      <c r="B44" s="80"/>
      <c r="C44" s="81"/>
      <c r="D44" s="40" t="s">
        <v>93</v>
      </c>
      <c r="E44" s="2">
        <v>533400</v>
      </c>
    </row>
    <row r="45" spans="1:5" s="25" customFormat="1" ht="15.75" customHeight="1">
      <c r="A45" s="55"/>
      <c r="B45" s="82"/>
      <c r="C45" s="83"/>
      <c r="D45" s="40" t="s">
        <v>94</v>
      </c>
      <c r="E45" s="2">
        <v>642140</v>
      </c>
    </row>
    <row r="46" spans="1:5" s="25" customFormat="1" ht="18.75" customHeight="1">
      <c r="A46" s="1"/>
      <c r="B46" s="74"/>
      <c r="C46" s="73"/>
      <c r="D46" s="40" t="s">
        <v>95</v>
      </c>
      <c r="E46" s="2">
        <v>10160</v>
      </c>
    </row>
    <row r="47" spans="1:5" s="25" customFormat="1" ht="18.75" customHeight="1">
      <c r="A47" s="1"/>
      <c r="B47" s="74"/>
      <c r="C47" s="73"/>
      <c r="D47" s="40" t="s">
        <v>96</v>
      </c>
      <c r="E47" s="2">
        <v>235000</v>
      </c>
    </row>
    <row r="48" spans="1:5" s="25" customFormat="1" ht="18.75" customHeight="1" thickBot="1">
      <c r="A48" s="84"/>
      <c r="B48" s="78"/>
      <c r="C48" s="77"/>
      <c r="D48" s="85" t="s">
        <v>97</v>
      </c>
      <c r="E48" s="79">
        <v>460000</v>
      </c>
    </row>
    <row r="49" spans="1:5" s="26" customFormat="1" ht="16.5" customHeight="1">
      <c r="A49" s="9" t="s">
        <v>10</v>
      </c>
      <c r="B49" s="9"/>
      <c r="C49" s="4">
        <f>SUM(C31:C48)</f>
        <v>1481772</v>
      </c>
      <c r="D49" s="4"/>
      <c r="E49" s="4">
        <f t="shared" ref="E49" si="1">SUM(E31:E48)</f>
        <v>1481772</v>
      </c>
    </row>
    <row r="50" spans="1:5" s="26" customFormat="1" ht="17.25" customHeight="1">
      <c r="A50" s="9"/>
      <c r="B50" s="9"/>
      <c r="C50" s="4"/>
      <c r="D50" s="4"/>
      <c r="E50" s="4"/>
    </row>
    <row r="51" spans="1:5" s="26" customFormat="1" ht="16.5" customHeight="1">
      <c r="A51" s="29" t="s">
        <v>102</v>
      </c>
      <c r="B51" s="9"/>
      <c r="C51" s="4"/>
      <c r="D51" s="4"/>
      <c r="E51" s="4"/>
    </row>
    <row r="52" spans="1:5" s="26" customFormat="1" ht="18.75" customHeight="1">
      <c r="A52" s="62" t="s">
        <v>68</v>
      </c>
      <c r="B52" s="23" t="s">
        <v>69</v>
      </c>
      <c r="C52" s="69">
        <v>477612</v>
      </c>
      <c r="D52" s="70" t="s">
        <v>70</v>
      </c>
      <c r="E52" s="2">
        <v>443259</v>
      </c>
    </row>
    <row r="53" spans="1:5" s="26" customFormat="1" ht="18.75" customHeight="1">
      <c r="A53" s="1"/>
      <c r="B53" s="1"/>
      <c r="C53" s="71"/>
      <c r="D53" s="72" t="s">
        <v>71</v>
      </c>
      <c r="E53" s="2">
        <v>34353</v>
      </c>
    </row>
    <row r="54" spans="1:5" s="26" customFormat="1" ht="15.75" customHeight="1">
      <c r="A54" s="54" t="s">
        <v>79</v>
      </c>
      <c r="B54" s="21"/>
      <c r="C54" s="73"/>
      <c r="D54" s="74" t="s">
        <v>80</v>
      </c>
      <c r="E54" s="2">
        <v>-522564</v>
      </c>
    </row>
    <row r="55" spans="1:5" s="26" customFormat="1" ht="18.75" customHeight="1">
      <c r="A55" s="54"/>
      <c r="B55" s="21"/>
      <c r="C55" s="73"/>
      <c r="D55" s="54" t="s">
        <v>103</v>
      </c>
      <c r="E55" s="2">
        <v>13890</v>
      </c>
    </row>
    <row r="56" spans="1:5" s="26" customFormat="1" ht="18.75" customHeight="1">
      <c r="A56" s="62"/>
      <c r="B56" s="21"/>
      <c r="C56" s="73"/>
      <c r="D56" s="54" t="s">
        <v>151</v>
      </c>
      <c r="E56" s="2">
        <v>30490</v>
      </c>
    </row>
    <row r="57" spans="1:5" s="26" customFormat="1" ht="18.75" customHeight="1">
      <c r="A57" s="54"/>
      <c r="B57" s="21"/>
      <c r="C57" s="73"/>
      <c r="D57" s="54" t="s">
        <v>104</v>
      </c>
      <c r="E57" s="2">
        <v>34560</v>
      </c>
    </row>
    <row r="58" spans="1:5" s="26" customFormat="1" ht="18.75" customHeight="1" thickBot="1">
      <c r="A58" s="75"/>
      <c r="B58" s="76"/>
      <c r="C58" s="77"/>
      <c r="D58" s="78" t="s">
        <v>105</v>
      </c>
      <c r="E58" s="79">
        <v>443624</v>
      </c>
    </row>
    <row r="59" spans="1:5" s="26" customFormat="1" ht="17.25" customHeight="1">
      <c r="A59" s="9" t="s">
        <v>10</v>
      </c>
      <c r="B59" s="9"/>
      <c r="C59" s="4">
        <f>SUM(C52:C58)</f>
        <v>477612</v>
      </c>
      <c r="D59" s="4"/>
      <c r="E59" s="4">
        <f t="shared" ref="E59" si="2">SUM(E52:E58)</f>
        <v>477612</v>
      </c>
    </row>
    <row r="60" spans="1:5" s="26" customFormat="1" ht="18" customHeight="1">
      <c r="A60" s="9"/>
      <c r="B60" s="9"/>
      <c r="C60" s="4"/>
      <c r="D60" s="4"/>
      <c r="E60" s="4"/>
    </row>
    <row r="61" spans="1:5" s="25" customFormat="1" ht="15.75" customHeight="1">
      <c r="A61" s="13" t="s">
        <v>12</v>
      </c>
      <c r="B61" s="1"/>
      <c r="C61" s="2"/>
      <c r="D61" s="1"/>
      <c r="E61" s="2"/>
    </row>
    <row r="62" spans="1:5" s="25" customFormat="1" ht="15" customHeight="1">
      <c r="A62" s="62" t="s">
        <v>68</v>
      </c>
      <c r="B62" s="23" t="s">
        <v>69</v>
      </c>
      <c r="C62" s="69">
        <v>281547</v>
      </c>
      <c r="D62" s="70" t="s">
        <v>70</v>
      </c>
      <c r="E62" s="2">
        <v>261297</v>
      </c>
    </row>
    <row r="63" spans="1:5" s="25" customFormat="1" ht="17.25" customHeight="1">
      <c r="A63" s="1"/>
      <c r="B63" s="1"/>
      <c r="C63" s="71"/>
      <c r="D63" s="72" t="s">
        <v>71</v>
      </c>
      <c r="E63" s="2">
        <v>20250</v>
      </c>
    </row>
    <row r="64" spans="1:5" s="25" customFormat="1" ht="16.5" customHeight="1">
      <c r="A64" s="62" t="s">
        <v>68</v>
      </c>
      <c r="B64" s="21" t="s">
        <v>72</v>
      </c>
      <c r="C64" s="73">
        <v>483945</v>
      </c>
      <c r="D64" s="74" t="s">
        <v>73</v>
      </c>
      <c r="E64" s="2">
        <v>419000</v>
      </c>
    </row>
    <row r="65" spans="1:5" s="25" customFormat="1" ht="18" customHeight="1">
      <c r="A65" s="54"/>
      <c r="B65" s="21"/>
      <c r="C65" s="73"/>
      <c r="D65" s="74" t="s">
        <v>74</v>
      </c>
      <c r="E65" s="2">
        <v>64945</v>
      </c>
    </row>
    <row r="66" spans="1:5" s="25" customFormat="1" ht="15.75" customHeight="1">
      <c r="A66" s="54" t="s">
        <v>79</v>
      </c>
      <c r="B66" s="21"/>
      <c r="C66" s="73"/>
      <c r="D66" s="74" t="s">
        <v>80</v>
      </c>
      <c r="E66" s="2">
        <v>-62051</v>
      </c>
    </row>
    <row r="67" spans="1:5" s="25" customFormat="1" ht="16.5" customHeight="1">
      <c r="A67" s="54"/>
      <c r="B67" s="21"/>
      <c r="C67" s="73"/>
      <c r="D67" s="40" t="s">
        <v>98</v>
      </c>
      <c r="E67" s="41">
        <v>13990</v>
      </c>
    </row>
    <row r="68" spans="1:5" s="25" customFormat="1" ht="17.25" customHeight="1">
      <c r="A68" s="54"/>
      <c r="B68" s="21"/>
      <c r="C68" s="73"/>
      <c r="D68" s="40" t="s">
        <v>150</v>
      </c>
      <c r="E68" s="41">
        <v>36950</v>
      </c>
    </row>
    <row r="69" spans="1:5" s="25" customFormat="1" ht="18" customHeight="1">
      <c r="A69" s="54"/>
      <c r="B69" s="21"/>
      <c r="C69" s="73"/>
      <c r="D69" s="40" t="s">
        <v>99</v>
      </c>
      <c r="E69" s="41">
        <v>11111</v>
      </c>
    </row>
    <row r="70" spans="1:5" s="25" customFormat="1" ht="18" customHeight="1">
      <c r="A70" s="63"/>
      <c r="B70" s="80"/>
      <c r="C70" s="81"/>
      <c r="D70" s="40" t="s">
        <v>100</v>
      </c>
      <c r="E70" s="41">
        <v>-64210</v>
      </c>
    </row>
    <row r="71" spans="1:5" s="25" customFormat="1" ht="18.75" customHeight="1" thickBot="1">
      <c r="A71" s="75"/>
      <c r="B71" s="76"/>
      <c r="C71" s="77"/>
      <c r="D71" s="86" t="s">
        <v>101</v>
      </c>
      <c r="E71" s="87">
        <v>64210</v>
      </c>
    </row>
    <row r="72" spans="1:5" s="19" customFormat="1" ht="18.75" customHeight="1">
      <c r="A72" s="24" t="s">
        <v>10</v>
      </c>
      <c r="B72" s="24"/>
      <c r="C72" s="18">
        <f>SUM(C61:C71)</f>
        <v>765492</v>
      </c>
      <c r="D72" s="18"/>
      <c r="E72" s="18">
        <f>SUM(E61:E71)</f>
        <v>765492</v>
      </c>
    </row>
    <row r="73" spans="1:5" s="19" customFormat="1" ht="17.25" customHeight="1">
      <c r="A73" s="9"/>
      <c r="B73" s="9"/>
      <c r="C73" s="4"/>
      <c r="D73" s="4"/>
      <c r="E73" s="4"/>
    </row>
    <row r="74" spans="1:5" s="19" customFormat="1" ht="18.75" customHeight="1">
      <c r="A74" s="29" t="s">
        <v>118</v>
      </c>
      <c r="B74" s="9"/>
      <c r="C74" s="4"/>
      <c r="D74" s="4"/>
      <c r="E74" s="4"/>
    </row>
    <row r="75" spans="1:5" s="19" customFormat="1" ht="18.75" customHeight="1" thickBot="1">
      <c r="A75" s="88" t="s">
        <v>119</v>
      </c>
      <c r="B75" s="88" t="s">
        <v>120</v>
      </c>
      <c r="C75" s="90">
        <v>100000</v>
      </c>
      <c r="D75" s="91" t="s">
        <v>16</v>
      </c>
      <c r="E75" s="90">
        <v>100000</v>
      </c>
    </row>
    <row r="76" spans="1:5" s="19" customFormat="1" ht="18.75" customHeight="1">
      <c r="A76" s="101" t="s">
        <v>10</v>
      </c>
      <c r="B76" s="101"/>
      <c r="C76" s="102">
        <f>SUM(C75)</f>
        <v>100000</v>
      </c>
      <c r="D76" s="102"/>
      <c r="E76" s="102">
        <f t="shared" ref="E76" si="3">SUM(E75)</f>
        <v>100000</v>
      </c>
    </row>
    <row r="77" spans="1:5" s="19" customFormat="1" ht="18.75" customHeight="1">
      <c r="A77" s="9"/>
      <c r="B77" s="9"/>
      <c r="C77" s="4"/>
      <c r="D77" s="4"/>
      <c r="E77" s="4"/>
    </row>
    <row r="78" spans="1:5" s="19" customFormat="1" ht="30" customHeight="1">
      <c r="A78" s="29" t="s">
        <v>13</v>
      </c>
      <c r="B78" s="9"/>
      <c r="C78" s="4"/>
      <c r="D78" s="4"/>
      <c r="E78" s="4"/>
    </row>
    <row r="79" spans="1:5" s="19" customFormat="1" ht="16.5" customHeight="1">
      <c r="A79" s="12" t="s">
        <v>61</v>
      </c>
      <c r="B79" s="12" t="s">
        <v>51</v>
      </c>
      <c r="C79" s="2">
        <v>27556900</v>
      </c>
      <c r="D79" s="64" t="s">
        <v>62</v>
      </c>
      <c r="E79" s="2">
        <v>23858800</v>
      </c>
    </row>
    <row r="80" spans="1:5" s="19" customFormat="1" ht="16.5" customHeight="1">
      <c r="A80" s="12"/>
      <c r="B80" s="12"/>
      <c r="C80" s="2"/>
      <c r="D80" s="64" t="s">
        <v>63</v>
      </c>
      <c r="E80" s="2">
        <v>3698100</v>
      </c>
    </row>
    <row r="81" spans="1:5" s="19" customFormat="1" ht="16.5" customHeight="1">
      <c r="A81" s="12"/>
      <c r="B81" s="12"/>
      <c r="C81" s="2"/>
      <c r="D81" s="64"/>
      <c r="E81" s="2"/>
    </row>
    <row r="82" spans="1:5" s="19" customFormat="1" ht="16.5" customHeight="1">
      <c r="A82" s="12" t="s">
        <v>64</v>
      </c>
      <c r="B82" s="12" t="s">
        <v>51</v>
      </c>
      <c r="C82" s="2">
        <v>107641800</v>
      </c>
      <c r="D82" s="64" t="s">
        <v>62</v>
      </c>
      <c r="E82" s="2">
        <v>63818202</v>
      </c>
    </row>
    <row r="83" spans="1:5" s="19" customFormat="1" ht="16.5" customHeight="1">
      <c r="A83" s="12"/>
      <c r="B83" s="12"/>
      <c r="C83" s="2"/>
      <c r="D83" s="64" t="s">
        <v>63</v>
      </c>
      <c r="E83" s="2">
        <v>2575300</v>
      </c>
    </row>
    <row r="84" spans="1:5" s="19" customFormat="1" ht="18" customHeight="1">
      <c r="A84" s="12"/>
      <c r="B84" s="12"/>
      <c r="C84" s="2"/>
      <c r="D84" s="64" t="s">
        <v>16</v>
      </c>
      <c r="E84" s="2">
        <v>41248298</v>
      </c>
    </row>
    <row r="85" spans="1:5" s="19" customFormat="1" ht="18" customHeight="1">
      <c r="A85" s="12"/>
      <c r="B85" s="12"/>
      <c r="C85" s="2"/>
      <c r="D85" s="64"/>
      <c r="E85" s="2"/>
    </row>
    <row r="86" spans="1:5" s="19" customFormat="1" ht="16.5" customHeight="1">
      <c r="A86" s="12" t="s">
        <v>65</v>
      </c>
      <c r="B86" s="12" t="s">
        <v>51</v>
      </c>
      <c r="C86" s="2">
        <v>632187</v>
      </c>
      <c r="D86" s="64" t="s">
        <v>62</v>
      </c>
      <c r="E86" s="2">
        <v>606657</v>
      </c>
    </row>
    <row r="87" spans="1:5" s="19" customFormat="1" ht="16.5" customHeight="1">
      <c r="A87" s="12"/>
      <c r="B87" s="12"/>
      <c r="C87" s="2"/>
      <c r="D87" s="64" t="s">
        <v>63</v>
      </c>
      <c r="E87" s="2">
        <v>25530</v>
      </c>
    </row>
    <row r="88" spans="1:5" s="19" customFormat="1" ht="21.75" customHeight="1">
      <c r="A88" s="12"/>
      <c r="B88" s="12"/>
      <c r="C88" s="2"/>
      <c r="D88" s="64"/>
      <c r="E88" s="2"/>
    </row>
    <row r="89" spans="1:5" s="19" customFormat="1" ht="18" customHeight="1">
      <c r="A89" s="12" t="s">
        <v>66</v>
      </c>
      <c r="B89" s="12"/>
      <c r="C89" s="2"/>
      <c r="D89" s="64" t="s">
        <v>62</v>
      </c>
      <c r="E89" s="2">
        <v>-2221174</v>
      </c>
    </row>
    <row r="90" spans="1:5" s="19" customFormat="1" ht="18" customHeight="1">
      <c r="A90" s="12"/>
      <c r="B90" s="12"/>
      <c r="C90" s="2"/>
      <c r="D90" s="64" t="s">
        <v>63</v>
      </c>
      <c r="E90" s="2">
        <v>394356</v>
      </c>
    </row>
    <row r="91" spans="1:5" s="19" customFormat="1" ht="19.5" customHeight="1">
      <c r="A91" s="12"/>
      <c r="B91" s="12"/>
      <c r="C91" s="2"/>
      <c r="D91" s="64" t="s">
        <v>16</v>
      </c>
      <c r="E91" s="2">
        <v>1826818</v>
      </c>
    </row>
    <row r="92" spans="1:5" s="19" customFormat="1" ht="21" customHeight="1">
      <c r="A92" s="12"/>
      <c r="B92" s="68"/>
      <c r="C92" s="2"/>
      <c r="D92" s="64"/>
      <c r="E92" s="2"/>
    </row>
    <row r="93" spans="1:5" s="19" customFormat="1" ht="27" customHeight="1" thickBot="1">
      <c r="A93" s="88" t="s">
        <v>67</v>
      </c>
      <c r="B93" s="23" t="s">
        <v>51</v>
      </c>
      <c r="C93" s="90">
        <v>17605752</v>
      </c>
      <c r="D93" s="88" t="s">
        <v>16</v>
      </c>
      <c r="E93" s="90">
        <v>17605752</v>
      </c>
    </row>
    <row r="94" spans="1:5" s="25" customFormat="1" ht="18.75" customHeight="1">
      <c r="A94" s="101" t="s">
        <v>10</v>
      </c>
      <c r="B94" s="101"/>
      <c r="C94" s="102">
        <f>SUM(C79:C93)</f>
        <v>153436639</v>
      </c>
      <c r="D94" s="102"/>
      <c r="E94" s="102">
        <f>SUM(E79:E93)</f>
        <v>153436639</v>
      </c>
    </row>
    <row r="95" spans="1:5" s="25" customFormat="1" ht="18.75" customHeight="1">
      <c r="A95" s="24"/>
      <c r="B95" s="24"/>
      <c r="C95" s="18"/>
      <c r="D95" s="18"/>
      <c r="E95" s="18"/>
    </row>
    <row r="96" spans="1:5" s="25" customFormat="1" ht="45.75" customHeight="1">
      <c r="A96" s="92" t="s">
        <v>121</v>
      </c>
      <c r="B96" s="24"/>
      <c r="C96" s="18"/>
      <c r="D96" s="18"/>
      <c r="E96" s="18"/>
    </row>
    <row r="97" spans="1:5" s="25" customFormat="1" ht="33" customHeight="1">
      <c r="A97" s="65" t="s">
        <v>122</v>
      </c>
      <c r="B97" s="65" t="s">
        <v>123</v>
      </c>
      <c r="C97" s="66">
        <v>26500000</v>
      </c>
      <c r="D97" s="58" t="s">
        <v>16</v>
      </c>
      <c r="E97" s="66">
        <v>26500000</v>
      </c>
    </row>
    <row r="98" spans="1:5" s="25" customFormat="1" ht="18.75" customHeight="1">
      <c r="A98" s="65" t="s">
        <v>126</v>
      </c>
      <c r="B98" s="65"/>
      <c r="C98" s="66"/>
      <c r="D98" s="58" t="s">
        <v>124</v>
      </c>
      <c r="E98" s="66">
        <v>33314</v>
      </c>
    </row>
    <row r="99" spans="1:5" s="25" customFormat="1" ht="18.75" customHeight="1">
      <c r="A99" s="65"/>
      <c r="B99" s="65"/>
      <c r="C99" s="66"/>
      <c r="D99" s="58" t="s">
        <v>52</v>
      </c>
      <c r="E99" s="66">
        <v>4949</v>
      </c>
    </row>
    <row r="100" spans="1:5" s="25" customFormat="1" ht="18.75" customHeight="1" thickBot="1">
      <c r="A100" s="114"/>
      <c r="B100" s="114"/>
      <c r="C100" s="105"/>
      <c r="D100" s="104" t="s">
        <v>16</v>
      </c>
      <c r="E100" s="105">
        <v>-38263</v>
      </c>
    </row>
    <row r="101" spans="1:5" s="25" customFormat="1" ht="18.75" customHeight="1">
      <c r="A101" s="101" t="s">
        <v>10</v>
      </c>
      <c r="B101" s="101"/>
      <c r="C101" s="102">
        <f>SUM(C97:C100)</f>
        <v>26500000</v>
      </c>
      <c r="D101" s="102"/>
      <c r="E101" s="102">
        <f t="shared" ref="E101" si="4">SUM(E97:E100)</f>
        <v>26500000</v>
      </c>
    </row>
    <row r="102" spans="1:5" s="25" customFormat="1" ht="18.75" customHeight="1">
      <c r="A102" s="24"/>
      <c r="B102" s="24"/>
      <c r="C102" s="18"/>
      <c r="D102" s="18"/>
      <c r="E102" s="18"/>
    </row>
    <row r="103" spans="1:5" s="25" customFormat="1" ht="18.75" customHeight="1">
      <c r="A103" s="92" t="s">
        <v>127</v>
      </c>
      <c r="B103" s="24"/>
      <c r="C103" s="18"/>
      <c r="D103" s="18"/>
      <c r="E103" s="18"/>
    </row>
    <row r="104" spans="1:5" s="57" customFormat="1" ht="18.75" customHeight="1">
      <c r="A104" s="56" t="s">
        <v>126</v>
      </c>
      <c r="B104" s="56" t="s">
        <v>128</v>
      </c>
      <c r="C104" s="66">
        <v>1043404</v>
      </c>
      <c r="D104" s="58" t="s">
        <v>62</v>
      </c>
      <c r="E104" s="66">
        <v>3845329</v>
      </c>
    </row>
    <row r="105" spans="1:5" s="57" customFormat="1" ht="18.75" customHeight="1">
      <c r="A105" s="56"/>
      <c r="B105" s="56"/>
      <c r="C105" s="58"/>
      <c r="D105" s="58" t="s">
        <v>63</v>
      </c>
      <c r="E105" s="66">
        <v>715940</v>
      </c>
    </row>
    <row r="106" spans="1:5" s="57" customFormat="1" ht="18.75" customHeight="1">
      <c r="A106" s="56"/>
      <c r="B106" s="56"/>
      <c r="C106" s="58"/>
      <c r="D106" s="58" t="s">
        <v>16</v>
      </c>
      <c r="E106" s="66">
        <v>-3201975</v>
      </c>
    </row>
    <row r="107" spans="1:5" s="57" customFormat="1" ht="18.75" customHeight="1" thickBot="1">
      <c r="A107" s="103"/>
      <c r="B107" s="103"/>
      <c r="C107" s="104"/>
      <c r="D107" s="104" t="s">
        <v>129</v>
      </c>
      <c r="E107" s="105">
        <v>-315890</v>
      </c>
    </row>
    <row r="108" spans="1:5" s="25" customFormat="1" ht="18.75" customHeight="1">
      <c r="A108" s="101" t="s">
        <v>10</v>
      </c>
      <c r="B108" s="101"/>
      <c r="C108" s="102">
        <f>SUM(C104:C107)</f>
        <v>1043404</v>
      </c>
      <c r="D108" s="102"/>
      <c r="E108" s="102">
        <f>SUM(E104:E107)</f>
        <v>1043404</v>
      </c>
    </row>
    <row r="109" spans="1:5" s="25" customFormat="1" ht="20.25" customHeight="1">
      <c r="A109" s="24"/>
      <c r="B109" s="24"/>
      <c r="C109" s="18"/>
      <c r="D109" s="18"/>
      <c r="E109" s="18"/>
    </row>
    <row r="110" spans="1:5" s="27" customFormat="1" ht="16.5" customHeight="1">
      <c r="A110" s="22" t="s">
        <v>9</v>
      </c>
      <c r="B110" s="21"/>
      <c r="C110" s="20"/>
      <c r="D110" s="14"/>
      <c r="E110" s="20"/>
    </row>
    <row r="111" spans="1:5" s="27" customFormat="1" ht="16.5" customHeight="1">
      <c r="A111" s="1" t="s">
        <v>130</v>
      </c>
      <c r="B111" s="1" t="s">
        <v>131</v>
      </c>
      <c r="C111" s="2">
        <v>2704895</v>
      </c>
      <c r="D111" s="54" t="s">
        <v>132</v>
      </c>
      <c r="E111" s="96">
        <v>2704895</v>
      </c>
    </row>
    <row r="112" spans="1:5" s="27" customFormat="1" ht="16.5" customHeight="1">
      <c r="A112" s="1" t="s">
        <v>133</v>
      </c>
      <c r="B112" s="1" t="s">
        <v>131</v>
      </c>
      <c r="C112" s="2">
        <v>3610704</v>
      </c>
      <c r="D112" s="54" t="s">
        <v>16</v>
      </c>
      <c r="E112" s="96">
        <v>3610704</v>
      </c>
    </row>
    <row r="113" spans="1:5" s="27" customFormat="1" ht="16.5" customHeight="1">
      <c r="A113" s="1" t="s">
        <v>134</v>
      </c>
      <c r="B113" s="1" t="s">
        <v>131</v>
      </c>
      <c r="C113" s="2">
        <v>1200000</v>
      </c>
      <c r="D113" s="54" t="s">
        <v>16</v>
      </c>
      <c r="E113" s="96">
        <v>1200000</v>
      </c>
    </row>
    <row r="114" spans="1:5" s="27" customFormat="1" ht="16.5" customHeight="1">
      <c r="A114" s="1" t="s">
        <v>135</v>
      </c>
      <c r="B114" s="1" t="s">
        <v>131</v>
      </c>
      <c r="C114" s="2">
        <v>-115527397</v>
      </c>
      <c r="D114" s="54" t="s">
        <v>118</v>
      </c>
      <c r="E114" s="96">
        <v>978201</v>
      </c>
    </row>
    <row r="115" spans="1:5" s="27" customFormat="1" ht="16.5" customHeight="1">
      <c r="A115" s="9"/>
      <c r="B115" s="9"/>
      <c r="C115" s="4"/>
      <c r="D115" s="12" t="s">
        <v>136</v>
      </c>
      <c r="E115" s="2">
        <v>3901201</v>
      </c>
    </row>
    <row r="116" spans="1:5" s="27" customFormat="1" ht="16.5" customHeight="1">
      <c r="A116" s="9"/>
      <c r="B116" s="9"/>
      <c r="C116" s="4"/>
      <c r="D116" s="64" t="s">
        <v>137</v>
      </c>
      <c r="E116" s="2">
        <v>8880867</v>
      </c>
    </row>
    <row r="117" spans="1:5" s="27" customFormat="1" ht="16.5" customHeight="1">
      <c r="A117" s="1"/>
      <c r="B117" s="1"/>
      <c r="C117" s="2"/>
      <c r="D117" s="93" t="s">
        <v>127</v>
      </c>
      <c r="E117" s="110">
        <v>-1088467</v>
      </c>
    </row>
    <row r="118" spans="1:5" s="27" customFormat="1" ht="16.5" customHeight="1">
      <c r="A118" s="13"/>
      <c r="B118" s="68"/>
      <c r="C118" s="94"/>
      <c r="D118" s="54" t="s">
        <v>146</v>
      </c>
      <c r="E118" s="96">
        <v>-128199199</v>
      </c>
    </row>
    <row r="119" spans="1:5" s="27" customFormat="1" ht="16.5" customHeight="1">
      <c r="A119" s="100" t="s">
        <v>147</v>
      </c>
      <c r="B119" s="1" t="s">
        <v>131</v>
      </c>
      <c r="C119" s="2">
        <v>1790460</v>
      </c>
      <c r="D119" s="54" t="s">
        <v>16</v>
      </c>
      <c r="E119" s="96">
        <v>1790460</v>
      </c>
    </row>
    <row r="120" spans="1:5" s="27" customFormat="1" ht="16.5" customHeight="1">
      <c r="A120" s="12" t="s">
        <v>138</v>
      </c>
      <c r="B120" s="1" t="s">
        <v>131</v>
      </c>
      <c r="C120" s="2">
        <v>30000</v>
      </c>
      <c r="D120" s="54" t="s">
        <v>148</v>
      </c>
      <c r="E120" s="96">
        <v>30000</v>
      </c>
    </row>
    <row r="121" spans="1:5" s="27" customFormat="1" ht="16.5" customHeight="1">
      <c r="A121" s="54" t="s">
        <v>153</v>
      </c>
      <c r="B121" s="1" t="s">
        <v>131</v>
      </c>
      <c r="C121" s="97">
        <v>-3998623</v>
      </c>
      <c r="D121" s="95" t="s">
        <v>148</v>
      </c>
      <c r="E121" s="96">
        <v>-3998623</v>
      </c>
    </row>
    <row r="122" spans="1:5" s="27" customFormat="1" ht="16.5" customHeight="1">
      <c r="A122" s="54" t="s">
        <v>139</v>
      </c>
      <c r="B122" s="1" t="s">
        <v>131</v>
      </c>
      <c r="C122" s="98">
        <v>700000</v>
      </c>
      <c r="D122" s="95" t="s">
        <v>148</v>
      </c>
      <c r="E122" s="96">
        <v>700000</v>
      </c>
    </row>
    <row r="123" spans="1:5" s="27" customFormat="1" ht="16.5" customHeight="1">
      <c r="A123" s="54" t="s">
        <v>140</v>
      </c>
      <c r="B123" s="1" t="s">
        <v>131</v>
      </c>
      <c r="C123" s="2">
        <v>156000</v>
      </c>
      <c r="D123" s="54" t="s">
        <v>16</v>
      </c>
      <c r="E123" s="96">
        <v>156000</v>
      </c>
    </row>
    <row r="124" spans="1:5" s="27" customFormat="1" ht="16.5" customHeight="1">
      <c r="A124" s="12"/>
      <c r="B124" s="1" t="s">
        <v>131</v>
      </c>
      <c r="C124" s="2">
        <v>2856145</v>
      </c>
      <c r="D124" s="54" t="s">
        <v>62</v>
      </c>
      <c r="E124" s="96">
        <v>389267</v>
      </c>
    </row>
    <row r="125" spans="1:5" s="27" customFormat="1" ht="16.5" customHeight="1">
      <c r="A125" s="12"/>
      <c r="B125" s="68"/>
      <c r="C125" s="2"/>
      <c r="D125" s="54" t="s">
        <v>63</v>
      </c>
      <c r="E125" s="96">
        <v>227711</v>
      </c>
    </row>
    <row r="126" spans="1:5" s="27" customFormat="1" ht="16.5" customHeight="1">
      <c r="A126" s="12"/>
      <c r="B126" s="68"/>
      <c r="C126" s="2"/>
      <c r="D126" s="54" t="s">
        <v>16</v>
      </c>
      <c r="E126" s="96">
        <v>1339167</v>
      </c>
    </row>
    <row r="127" spans="1:5" s="27" customFormat="1" ht="16.5" customHeight="1">
      <c r="A127" s="9"/>
      <c r="B127" s="9"/>
      <c r="C127" s="99"/>
      <c r="D127" s="64" t="s">
        <v>148</v>
      </c>
      <c r="E127" s="2">
        <v>900000</v>
      </c>
    </row>
    <row r="128" spans="1:5" s="27" customFormat="1" ht="16.5" customHeight="1">
      <c r="A128" s="100" t="s">
        <v>141</v>
      </c>
      <c r="B128" s="1" t="s">
        <v>131</v>
      </c>
      <c r="C128" s="2">
        <v>60247353</v>
      </c>
      <c r="D128" s="64" t="s">
        <v>148</v>
      </c>
      <c r="E128" s="2">
        <v>60247353</v>
      </c>
    </row>
    <row r="129" spans="1:5" s="27" customFormat="1" ht="16.5" customHeight="1">
      <c r="A129" s="1" t="s">
        <v>142</v>
      </c>
      <c r="B129" s="1" t="s">
        <v>131</v>
      </c>
      <c r="C129" s="2">
        <v>3889457</v>
      </c>
      <c r="D129" s="54" t="s">
        <v>16</v>
      </c>
      <c r="E129" s="96">
        <v>3889457</v>
      </c>
    </row>
    <row r="130" spans="1:5" s="27" customFormat="1" ht="16.5" customHeight="1">
      <c r="A130" s="1" t="s">
        <v>143</v>
      </c>
      <c r="B130" s="1" t="s">
        <v>131</v>
      </c>
      <c r="C130" s="2">
        <v>3245195</v>
      </c>
      <c r="D130" s="54" t="s">
        <v>62</v>
      </c>
      <c r="E130" s="96">
        <v>3245195</v>
      </c>
    </row>
    <row r="131" spans="1:5" s="27" customFormat="1" ht="16.5" customHeight="1">
      <c r="A131" s="1" t="s">
        <v>144</v>
      </c>
      <c r="B131" s="1" t="s">
        <v>131</v>
      </c>
      <c r="C131" s="2">
        <v>-29000000</v>
      </c>
      <c r="D131" s="54" t="s">
        <v>145</v>
      </c>
      <c r="E131" s="96">
        <v>-29000000</v>
      </c>
    </row>
    <row r="132" spans="1:5" s="25" customFormat="1" ht="15.75" customHeight="1" thickBot="1">
      <c r="A132" s="88"/>
      <c r="B132" s="106"/>
      <c r="C132" s="90"/>
      <c r="D132" s="106"/>
      <c r="E132" s="79"/>
    </row>
    <row r="133" spans="1:5" s="19" customFormat="1" ht="20.25" customHeight="1" thickBot="1">
      <c r="A133" s="115" t="s">
        <v>149</v>
      </c>
      <c r="B133" s="107"/>
      <c r="C133" s="108">
        <f>SUM(C111:C131)</f>
        <v>-68095811</v>
      </c>
      <c r="D133" s="108"/>
      <c r="E133" s="116">
        <f>SUM(E111:E131)</f>
        <v>-68095811</v>
      </c>
    </row>
    <row r="134" spans="1:5" s="28" customFormat="1" ht="27.75" customHeight="1" thickTop="1" thickBot="1">
      <c r="A134" s="117" t="s">
        <v>14</v>
      </c>
      <c r="B134" s="118"/>
      <c r="C134" s="119">
        <f>SUM(C15+C28+C49+C59+C72+C76+C94+C101+C108+C133)</f>
        <v>129507890</v>
      </c>
      <c r="D134" s="119"/>
      <c r="E134" s="120">
        <f>SUM(E15+E28+E49+E59+E72+E76+E94+E101+E108+E133)</f>
        <v>129507890</v>
      </c>
    </row>
    <row r="135" spans="1:5" ht="16.5" customHeight="1" thickTop="1">
      <c r="A135" s="30"/>
      <c r="B135" s="30"/>
      <c r="C135" s="31"/>
      <c r="D135" s="30"/>
      <c r="E135" s="109"/>
    </row>
    <row r="136" spans="1:5" ht="16.5" customHeight="1">
      <c r="A136" s="30"/>
      <c r="B136" s="30"/>
      <c r="C136" s="31"/>
      <c r="D136" s="30"/>
      <c r="E136" s="31"/>
    </row>
    <row r="137" spans="1:5" ht="16.5" customHeight="1">
      <c r="E137" s="31"/>
    </row>
  </sheetData>
  <mergeCells count="5">
    <mergeCell ref="A1:E1"/>
    <mergeCell ref="D2:E2"/>
    <mergeCell ref="A3:A4"/>
    <mergeCell ref="C3:C4"/>
    <mergeCell ref="E3:E4"/>
  </mergeCells>
  <phoneticPr fontId="0" type="noConversion"/>
  <pageMargins left="0.74803149606299213" right="0.74803149606299213" top="0.98425196850393704" bottom="0.83333333333333337" header="0.51181102362204722" footer="0.51181102362204722"/>
  <pageSetup paperSize="9" scale="80" orientation="landscape" r:id="rId1"/>
  <headerFooter alignWithMargins="0">
    <oddHeader xml:space="preserve">&amp;RA Pü/11-1/2022. sz. előterjesztés 1. sz. melléklete
Az 5/2021. (II..15.) önkormányzati rendelet 8.5. melléklete 
</oddHeader>
    <oddFooter>&amp;L
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42"/>
  <sheetViews>
    <sheetView view="pageLayout" topLeftCell="B1" workbookViewId="0">
      <selection sqref="A1:H36"/>
    </sheetView>
  </sheetViews>
  <sheetFormatPr defaultRowHeight="15.75"/>
  <cols>
    <col min="1" max="1" width="39.7109375" style="35" customWidth="1"/>
    <col min="2" max="2" width="18.7109375" style="35" customWidth="1"/>
    <col min="3" max="3" width="17.7109375" style="35" customWidth="1"/>
    <col min="4" max="4" width="18.5703125" style="35" customWidth="1"/>
    <col min="5" max="5" width="17.7109375" style="35" customWidth="1"/>
    <col min="6" max="6" width="17.140625" style="37" customWidth="1"/>
    <col min="7" max="7" width="17.85546875" style="37" customWidth="1"/>
    <col min="8" max="8" width="18.42578125" style="35" customWidth="1"/>
    <col min="9" max="16384" width="9.140625" style="35"/>
  </cols>
  <sheetData>
    <row r="1" spans="1:8" ht="45.75" customHeight="1">
      <c r="A1" s="32" t="s">
        <v>17</v>
      </c>
      <c r="B1" s="33" t="s">
        <v>18</v>
      </c>
      <c r="C1" s="33" t="s">
        <v>50</v>
      </c>
      <c r="D1" s="33" t="s">
        <v>19</v>
      </c>
      <c r="E1" s="34" t="s">
        <v>20</v>
      </c>
      <c r="F1" s="33" t="s">
        <v>21</v>
      </c>
      <c r="G1" s="33" t="s">
        <v>22</v>
      </c>
      <c r="H1" s="33" t="s">
        <v>125</v>
      </c>
    </row>
    <row r="2" spans="1:8">
      <c r="A2" s="36" t="s">
        <v>23</v>
      </c>
      <c r="B2" s="37"/>
      <c r="C2" s="37" t="s">
        <v>24</v>
      </c>
      <c r="D2" s="37"/>
      <c r="E2" s="38"/>
      <c r="H2" s="37"/>
    </row>
    <row r="3" spans="1:8" ht="15" customHeight="1">
      <c r="A3" s="39" t="s">
        <v>25</v>
      </c>
      <c r="B3" s="37"/>
      <c r="C3" s="37"/>
      <c r="D3" s="37"/>
      <c r="E3" s="38"/>
      <c r="H3" s="37"/>
    </row>
    <row r="4" spans="1:8">
      <c r="A4" s="40" t="s">
        <v>26</v>
      </c>
      <c r="B4" s="41">
        <v>371256298</v>
      </c>
      <c r="C4" s="41">
        <v>362802078</v>
      </c>
      <c r="D4" s="41">
        <v>358702992</v>
      </c>
      <c r="E4" s="42">
        <v>392341907</v>
      </c>
      <c r="F4" s="41">
        <v>430842478</v>
      </c>
      <c r="G4" s="41">
        <v>440675478</v>
      </c>
      <c r="H4" s="128">
        <v>783276216</v>
      </c>
    </row>
    <row r="5" spans="1:8">
      <c r="A5" s="40" t="s">
        <v>27</v>
      </c>
      <c r="B5" s="41">
        <v>185500000</v>
      </c>
      <c r="C5" s="41">
        <v>175500000</v>
      </c>
      <c r="D5" s="41">
        <v>175500000</v>
      </c>
      <c r="E5" s="42">
        <v>288060343</v>
      </c>
      <c r="F5" s="41">
        <v>288060343</v>
      </c>
      <c r="G5" s="41">
        <v>288060343</v>
      </c>
      <c r="H5" s="129"/>
    </row>
    <row r="6" spans="1:8">
      <c r="A6" s="40" t="s">
        <v>59</v>
      </c>
      <c r="B6" s="41">
        <v>880000000</v>
      </c>
      <c r="C6" s="41">
        <v>898656800</v>
      </c>
      <c r="D6" s="41">
        <v>904358399</v>
      </c>
      <c r="E6" s="42">
        <v>894911011</v>
      </c>
      <c r="F6" s="41">
        <v>925703104</v>
      </c>
      <c r="G6" s="41">
        <v>1023795518</v>
      </c>
      <c r="H6" s="41">
        <v>1101557533</v>
      </c>
    </row>
    <row r="7" spans="1:8" ht="27.75" customHeight="1">
      <c r="A7" s="43" t="s">
        <v>56</v>
      </c>
      <c r="B7" s="41">
        <v>1328824592</v>
      </c>
      <c r="C7" s="41">
        <v>1379010750</v>
      </c>
      <c r="D7" s="41">
        <v>1417271451</v>
      </c>
      <c r="E7" s="42">
        <v>1865188364</v>
      </c>
      <c r="F7" s="41">
        <v>1894484423</v>
      </c>
      <c r="G7" s="41">
        <v>1965732876</v>
      </c>
      <c r="H7" s="41">
        <v>2235292737</v>
      </c>
    </row>
    <row r="8" spans="1:8">
      <c r="A8" s="40" t="s">
        <v>28</v>
      </c>
      <c r="B8" s="41">
        <v>240000000</v>
      </c>
      <c r="C8" s="41">
        <v>240000000</v>
      </c>
      <c r="D8" s="41">
        <v>240000000</v>
      </c>
      <c r="E8" s="42">
        <v>155000000</v>
      </c>
      <c r="F8" s="41">
        <v>155000000</v>
      </c>
      <c r="G8" s="41">
        <v>155000000</v>
      </c>
      <c r="H8" s="41">
        <v>155000000</v>
      </c>
    </row>
    <row r="9" spans="1:8">
      <c r="A9" s="43" t="s">
        <v>54</v>
      </c>
      <c r="B9" s="41">
        <v>416156507</v>
      </c>
      <c r="C9" s="41">
        <v>453242467</v>
      </c>
      <c r="D9" s="41">
        <v>478714443</v>
      </c>
      <c r="E9" s="42">
        <v>54093035</v>
      </c>
      <c r="F9" s="41">
        <v>139329233</v>
      </c>
      <c r="G9" s="41">
        <v>208287466</v>
      </c>
      <c r="H9" s="41">
        <v>105254354</v>
      </c>
    </row>
    <row r="10" spans="1:8" ht="28.5" customHeight="1">
      <c r="A10" s="43" t="s">
        <v>55</v>
      </c>
      <c r="B10" s="41"/>
      <c r="C10" s="41"/>
      <c r="D10" s="41"/>
      <c r="E10" s="42">
        <v>68381028</v>
      </c>
      <c r="F10" s="41">
        <v>121160161</v>
      </c>
      <c r="G10" s="41">
        <v>121160161</v>
      </c>
      <c r="H10" s="41">
        <v>207671576</v>
      </c>
    </row>
    <row r="11" spans="1:8">
      <c r="A11" s="40" t="s">
        <v>29</v>
      </c>
      <c r="B11" s="41">
        <v>34000000</v>
      </c>
      <c r="C11" s="41">
        <v>34000000</v>
      </c>
      <c r="D11" s="41">
        <v>34000000</v>
      </c>
      <c r="E11" s="42">
        <v>34000000</v>
      </c>
      <c r="F11" s="41">
        <v>37323430</v>
      </c>
      <c r="G11" s="41">
        <v>37323430</v>
      </c>
      <c r="H11" s="41">
        <v>42000000</v>
      </c>
    </row>
    <row r="12" spans="1:8" ht="17.25" customHeight="1">
      <c r="A12" s="40" t="s">
        <v>30</v>
      </c>
      <c r="B12" s="41">
        <v>8000000</v>
      </c>
      <c r="C12" s="41">
        <v>10999740</v>
      </c>
      <c r="D12" s="41">
        <v>15706858</v>
      </c>
      <c r="E12" s="42">
        <v>8000000</v>
      </c>
      <c r="F12" s="41">
        <v>21853125</v>
      </c>
      <c r="G12" s="41">
        <v>21853125</v>
      </c>
      <c r="H12" s="41">
        <v>0</v>
      </c>
    </row>
    <row r="13" spans="1:8" ht="14.25" customHeight="1">
      <c r="A13" s="40" t="s">
        <v>31</v>
      </c>
      <c r="B13" s="41">
        <v>200000000</v>
      </c>
      <c r="C13" s="41">
        <v>200000000</v>
      </c>
      <c r="D13" s="41">
        <v>200000000</v>
      </c>
      <c r="E13" s="42">
        <v>200000000</v>
      </c>
      <c r="F13" s="41">
        <v>200000000</v>
      </c>
      <c r="G13" s="41">
        <v>200000000</v>
      </c>
      <c r="H13" s="41">
        <v>200000000</v>
      </c>
    </row>
    <row r="14" spans="1:8">
      <c r="A14" s="40" t="s">
        <v>32</v>
      </c>
      <c r="B14" s="41">
        <v>58128000</v>
      </c>
      <c r="C14" s="41">
        <v>58128000</v>
      </c>
      <c r="D14" s="41">
        <v>58128000</v>
      </c>
      <c r="E14" s="42">
        <v>59294900</v>
      </c>
      <c r="F14" s="41">
        <v>59294900</v>
      </c>
      <c r="G14" s="41">
        <v>59294900</v>
      </c>
      <c r="H14" s="41">
        <v>0</v>
      </c>
    </row>
    <row r="15" spans="1:8" ht="28.5" customHeight="1">
      <c r="A15" s="43" t="s">
        <v>33</v>
      </c>
      <c r="B15" s="41">
        <v>0</v>
      </c>
      <c r="C15" s="41">
        <v>0</v>
      </c>
      <c r="D15" s="41">
        <v>291071215</v>
      </c>
      <c r="E15" s="42">
        <v>291071215</v>
      </c>
      <c r="F15" s="42">
        <v>291071215</v>
      </c>
      <c r="G15" s="41">
        <v>291071215</v>
      </c>
      <c r="H15" s="41">
        <v>291071215</v>
      </c>
    </row>
    <row r="16" spans="1:8" s="46" customFormat="1" ht="14.25" customHeight="1">
      <c r="A16" s="44" t="s">
        <v>34</v>
      </c>
      <c r="B16" s="45">
        <f>SUM(B4:B15)</f>
        <v>3721865397</v>
      </c>
      <c r="C16" s="45">
        <f>SUM(C4:C15)</f>
        <v>3812339835</v>
      </c>
      <c r="D16" s="45">
        <f>SUM(D4:D15)</f>
        <v>4173453358</v>
      </c>
      <c r="E16" s="45">
        <f>SUM(E4:E15)</f>
        <v>4310341803</v>
      </c>
      <c r="F16" s="45">
        <f t="shared" ref="F16:H16" si="0">SUM(F4:F15)</f>
        <v>4564122412</v>
      </c>
      <c r="G16" s="45">
        <f t="shared" si="0"/>
        <v>4812254512</v>
      </c>
      <c r="H16" s="45">
        <f t="shared" si="0"/>
        <v>5121123631</v>
      </c>
    </row>
    <row r="17" spans="1:8" ht="14.25" customHeight="1">
      <c r="A17" s="39" t="s">
        <v>35</v>
      </c>
      <c r="B17" s="45">
        <v>118090000</v>
      </c>
      <c r="C17" s="45">
        <v>118090000</v>
      </c>
      <c r="D17" s="41">
        <v>118090000</v>
      </c>
      <c r="E17" s="41">
        <v>118090000</v>
      </c>
      <c r="F17" s="41">
        <v>118090000</v>
      </c>
      <c r="G17" s="41">
        <v>118090000</v>
      </c>
      <c r="H17" s="41">
        <v>118090000</v>
      </c>
    </row>
    <row r="18" spans="1:8">
      <c r="A18" s="48" t="s">
        <v>36</v>
      </c>
      <c r="B18" s="45">
        <f t="shared" ref="B18:G18" si="1">SUM(B16:B17)</f>
        <v>3839955397</v>
      </c>
      <c r="C18" s="45">
        <f t="shared" si="1"/>
        <v>3930429835</v>
      </c>
      <c r="D18" s="45">
        <f t="shared" si="1"/>
        <v>4291543358</v>
      </c>
      <c r="E18" s="49">
        <f t="shared" si="1"/>
        <v>4428431803</v>
      </c>
      <c r="F18" s="49">
        <f t="shared" si="1"/>
        <v>4682212412</v>
      </c>
      <c r="G18" s="50">
        <f t="shared" si="1"/>
        <v>4930344512</v>
      </c>
      <c r="H18" s="50">
        <f t="shared" ref="H18" si="2">SUM(H16:H17)</f>
        <v>5239213631</v>
      </c>
    </row>
    <row r="19" spans="1:8" ht="3" customHeight="1">
      <c r="A19" s="37"/>
      <c r="B19" s="47"/>
      <c r="C19" s="47"/>
      <c r="D19" s="47"/>
      <c r="E19" s="51"/>
      <c r="F19" s="47"/>
      <c r="G19" s="47"/>
      <c r="H19" s="47"/>
    </row>
    <row r="20" spans="1:8" ht="12.75" customHeight="1">
      <c r="A20" s="36" t="s">
        <v>37</v>
      </c>
      <c r="B20" s="47"/>
      <c r="C20" s="47"/>
      <c r="D20" s="47"/>
      <c r="E20" s="51"/>
      <c r="F20" s="47"/>
      <c r="G20" s="47"/>
      <c r="H20" s="47"/>
    </row>
    <row r="21" spans="1:8">
      <c r="A21" s="39" t="s">
        <v>25</v>
      </c>
      <c r="B21" s="47"/>
      <c r="C21" s="47"/>
      <c r="D21" s="47"/>
      <c r="E21" s="51"/>
      <c r="F21" s="47"/>
      <c r="G21" s="47"/>
      <c r="H21" s="47"/>
    </row>
    <row r="22" spans="1:8">
      <c r="A22" s="40" t="s">
        <v>38</v>
      </c>
      <c r="B22" s="41">
        <v>1482642014</v>
      </c>
      <c r="C22" s="41">
        <v>1503559762</v>
      </c>
      <c r="D22" s="41">
        <v>1563632472</v>
      </c>
      <c r="E22" s="42">
        <v>1593872062</v>
      </c>
      <c r="F22" s="41">
        <v>1701542214</v>
      </c>
      <c r="G22" s="41">
        <v>1760328068</v>
      </c>
      <c r="H22" s="41">
        <v>1819150944</v>
      </c>
    </row>
    <row r="23" spans="1:8">
      <c r="A23" s="40" t="s">
        <v>39</v>
      </c>
      <c r="B23" s="41">
        <v>227760105</v>
      </c>
      <c r="C23" s="41">
        <v>229542020</v>
      </c>
      <c r="D23" s="41">
        <v>238239235</v>
      </c>
      <c r="E23" s="42">
        <v>242598574</v>
      </c>
      <c r="F23" s="41">
        <v>257573421</v>
      </c>
      <c r="G23" s="41">
        <v>266051335</v>
      </c>
      <c r="H23" s="41">
        <v>269914998</v>
      </c>
    </row>
    <row r="24" spans="1:8">
      <c r="A24" s="40" t="s">
        <v>40</v>
      </c>
      <c r="B24" s="41">
        <v>30800000</v>
      </c>
      <c r="C24" s="41">
        <v>30800000</v>
      </c>
      <c r="D24" s="41">
        <v>30800000</v>
      </c>
      <c r="E24" s="42">
        <v>30671500</v>
      </c>
      <c r="F24" s="41">
        <v>26671500</v>
      </c>
      <c r="G24" s="41">
        <v>26671500</v>
      </c>
      <c r="H24" s="41">
        <v>27923115</v>
      </c>
    </row>
    <row r="25" spans="1:8">
      <c r="A25" s="40" t="s">
        <v>41</v>
      </c>
      <c r="B25" s="41">
        <v>1289919034</v>
      </c>
      <c r="C25" s="41">
        <v>1320887131</v>
      </c>
      <c r="D25" s="41">
        <v>1472243772</v>
      </c>
      <c r="E25" s="42">
        <v>1383846105</v>
      </c>
      <c r="F25" s="41">
        <v>1480331360</v>
      </c>
      <c r="G25" s="41">
        <v>1598395025</v>
      </c>
      <c r="H25" s="41">
        <v>1841895582</v>
      </c>
    </row>
    <row r="26" spans="1:8">
      <c r="A26" s="40" t="s">
        <v>58</v>
      </c>
      <c r="B26" s="41">
        <v>146571244</v>
      </c>
      <c r="C26" s="41">
        <v>146861244</v>
      </c>
      <c r="D26" s="41">
        <v>182754601</v>
      </c>
      <c r="E26" s="42">
        <v>349931455</v>
      </c>
      <c r="F26" s="41">
        <v>355016315</v>
      </c>
      <c r="G26" s="41">
        <v>407677820</v>
      </c>
      <c r="H26" s="41">
        <v>368678171</v>
      </c>
    </row>
    <row r="27" spans="1:8">
      <c r="A27" s="40" t="s">
        <v>42</v>
      </c>
      <c r="B27" s="41">
        <v>364763000</v>
      </c>
      <c r="C27" s="41">
        <v>370738124</v>
      </c>
      <c r="D27" s="41">
        <v>407417488</v>
      </c>
      <c r="E27" s="42">
        <v>309420559</v>
      </c>
      <c r="F27" s="41">
        <v>317325342</v>
      </c>
      <c r="G27" s="41">
        <v>327468504</v>
      </c>
      <c r="H27" s="41">
        <v>317580038</v>
      </c>
    </row>
    <row r="28" spans="1:8">
      <c r="A28" s="40" t="s">
        <v>43</v>
      </c>
      <c r="B28" s="41">
        <v>48500000</v>
      </c>
      <c r="C28" s="41">
        <v>79041554</v>
      </c>
      <c r="D28" s="41">
        <v>142748672</v>
      </c>
      <c r="E28" s="42">
        <v>203493776</v>
      </c>
      <c r="F28" s="41">
        <v>215301363</v>
      </c>
      <c r="G28" s="41">
        <v>215301363</v>
      </c>
      <c r="H28" s="41">
        <v>238273544</v>
      </c>
    </row>
    <row r="29" spans="1:8" ht="29.25" customHeight="1">
      <c r="A29" s="43" t="s">
        <v>57</v>
      </c>
      <c r="B29" s="41"/>
      <c r="C29" s="41"/>
      <c r="D29" s="41"/>
      <c r="E29" s="42">
        <v>15110002</v>
      </c>
      <c r="F29" s="41">
        <v>15110002</v>
      </c>
      <c r="G29" s="41">
        <v>15110002</v>
      </c>
      <c r="H29" s="41">
        <v>51009469</v>
      </c>
    </row>
    <row r="30" spans="1:8" ht="15" customHeight="1">
      <c r="A30" s="40" t="s">
        <v>44</v>
      </c>
      <c r="B30" s="41">
        <v>7000000</v>
      </c>
      <c r="C30" s="41">
        <v>7000000</v>
      </c>
      <c r="D30" s="41">
        <v>7000000</v>
      </c>
      <c r="E30" s="42">
        <v>8000000</v>
      </c>
      <c r="F30" s="41">
        <v>8000000</v>
      </c>
      <c r="G30" s="41">
        <v>8000000</v>
      </c>
      <c r="H30" s="41">
        <v>7450000</v>
      </c>
    </row>
    <row r="31" spans="1:8">
      <c r="A31" s="40" t="s">
        <v>45</v>
      </c>
      <c r="B31" s="41">
        <v>8000000</v>
      </c>
      <c r="C31" s="41">
        <v>8000000</v>
      </c>
      <c r="D31" s="41">
        <v>12707118</v>
      </c>
      <c r="E31" s="42">
        <v>7000000</v>
      </c>
      <c r="F31" s="41">
        <v>20853125</v>
      </c>
      <c r="G31" s="41">
        <v>20853125</v>
      </c>
      <c r="H31" s="41">
        <v>7550000</v>
      </c>
    </row>
    <row r="32" spans="1:8">
      <c r="A32" s="40" t="s">
        <v>46</v>
      </c>
      <c r="B32" s="41"/>
      <c r="C32" s="41"/>
      <c r="D32" s="41"/>
      <c r="E32" s="42"/>
      <c r="F32" s="41"/>
      <c r="G32" s="41"/>
      <c r="H32" s="41"/>
    </row>
    <row r="33" spans="1:8">
      <c r="A33" s="40" t="s">
        <v>47</v>
      </c>
      <c r="B33" s="41">
        <v>34000000</v>
      </c>
      <c r="C33" s="41">
        <v>34000000</v>
      </c>
      <c r="D33" s="41">
        <v>34000000</v>
      </c>
      <c r="E33" s="42">
        <v>34000000</v>
      </c>
      <c r="F33" s="41">
        <v>34000000</v>
      </c>
      <c r="G33" s="41">
        <v>34000000</v>
      </c>
      <c r="H33" s="41">
        <v>39300000</v>
      </c>
    </row>
    <row r="34" spans="1:8" ht="20.25" customHeight="1">
      <c r="A34" s="40" t="s">
        <v>48</v>
      </c>
      <c r="B34" s="41">
        <v>200000000</v>
      </c>
      <c r="C34" s="41">
        <v>200000000</v>
      </c>
      <c r="D34" s="41">
        <v>200000000</v>
      </c>
      <c r="E34" s="42">
        <v>200000000</v>
      </c>
      <c r="F34" s="41">
        <v>200000000</v>
      </c>
      <c r="G34" s="41">
        <v>200000000</v>
      </c>
      <c r="H34" s="41">
        <v>200000000</v>
      </c>
    </row>
    <row r="35" spans="1:8" ht="22.5" customHeight="1">
      <c r="A35" s="67" t="s">
        <v>60</v>
      </c>
      <c r="B35" s="41"/>
      <c r="C35" s="41"/>
      <c r="D35" s="41"/>
      <c r="E35" s="42">
        <v>50487770</v>
      </c>
      <c r="F35" s="41">
        <v>50487770</v>
      </c>
      <c r="G35" s="41">
        <v>50487770</v>
      </c>
      <c r="H35" s="41">
        <v>50487770</v>
      </c>
    </row>
    <row r="36" spans="1:8">
      <c r="A36" s="48" t="s">
        <v>49</v>
      </c>
      <c r="B36" s="47">
        <f t="shared" ref="B36:H36" si="3">SUM(B22:B35)</f>
        <v>3839955397</v>
      </c>
      <c r="C36" s="47">
        <f t="shared" si="3"/>
        <v>3930429835</v>
      </c>
      <c r="D36" s="47">
        <f t="shared" si="3"/>
        <v>4291543358</v>
      </c>
      <c r="E36" s="47">
        <f t="shared" si="3"/>
        <v>4428431803</v>
      </c>
      <c r="F36" s="47">
        <f t="shared" si="3"/>
        <v>4682212412</v>
      </c>
      <c r="G36" s="47">
        <f t="shared" si="3"/>
        <v>4930344512</v>
      </c>
      <c r="H36" s="47">
        <f t="shared" si="3"/>
        <v>5239213631</v>
      </c>
    </row>
    <row r="37" spans="1:8">
      <c r="F37" s="52"/>
      <c r="G37" s="52"/>
    </row>
    <row r="38" spans="1:8">
      <c r="F38" s="52"/>
      <c r="G38" s="52"/>
    </row>
    <row r="39" spans="1:8">
      <c r="F39" s="52"/>
      <c r="G39" s="52"/>
    </row>
    <row r="40" spans="1:8">
      <c r="F40" s="52"/>
      <c r="G40" s="52"/>
    </row>
    <row r="41" spans="1:8">
      <c r="F41" s="52"/>
      <c r="G41" s="52"/>
    </row>
    <row r="42" spans="1:8">
      <c r="F42" s="53"/>
      <c r="G42" s="53"/>
    </row>
  </sheetData>
  <mergeCells count="1">
    <mergeCell ref="H4:H5"/>
  </mergeCells>
  <pageMargins left="0.70866141732283472" right="0.70866141732283472" top="0.7416666666666667" bottom="0.4" header="0.31496062992125984" footer="0.31496062992125984"/>
  <pageSetup paperSize="9" scale="80" orientation="landscape" r:id="rId1"/>
  <headerFooter>
    <oddHeader>&amp;C&amp;"Arial,Félkövér"
Költségvetési előirányzat módosítások (2021.)&amp;R&amp;9A Pü/11-1/2022. sz. előterjesztés 2. melléklete
az 5/2021. (II.11.) önkormányzati rendelet 9.5. melléklete 
&amp;"Arial,Dőlt"adatok Ft-ban</oddHeader>
    <oddFooter>&amp;C&amp;7&amp;Z&amp;F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Kimutatás</vt:lpstr>
      <vt:lpstr>Előir. mód.</vt:lpstr>
      <vt:lpstr>Kimutatás!Nyomtatási_cím</vt:lpstr>
      <vt:lpstr>'Előir. mód.'!Nyomtatási_terület</vt:lpstr>
      <vt:lpstr>Kimutatás!Nyomtatási_terület</vt:lpstr>
    </vt:vector>
  </TitlesOfParts>
  <Company>Csongrádi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kadarneren</cp:lastModifiedBy>
  <cp:lastPrinted>2022-04-22T07:34:17Z</cp:lastPrinted>
  <dcterms:created xsi:type="dcterms:W3CDTF">2014-09-26T08:28:17Z</dcterms:created>
  <dcterms:modified xsi:type="dcterms:W3CDTF">2022-04-28T08:27:53Z</dcterms:modified>
</cp:coreProperties>
</file>