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555" yWindow="195" windowWidth="18435" windowHeight="11895"/>
  </bookViews>
  <sheets>
    <sheet name="Céljelleggel 7.1 mell." sheetId="2" r:id="rId1"/>
    <sheet name="Kimutatás 8.1 mell." sheetId="1" r:id="rId2"/>
    <sheet name="Előir. mód.9.1 mell." sheetId="4" r:id="rId3"/>
  </sheets>
  <definedNames>
    <definedName name="_xlnm.Print_Titles" localSheetId="1">'Kimutatás 8.1 mell.'!$1:$4</definedName>
    <definedName name="_xlnm.Print_Area" localSheetId="0">'Céljelleggel 7.1 mell.'!$A$1:$E$20</definedName>
    <definedName name="_xlnm.Print_Area" localSheetId="2">'Előir. mód.9.1 mell.'!$A$1:$H$38</definedName>
    <definedName name="_xlnm.Print_Area" localSheetId="1">'Kimutatás 8.1 mell.'!$A$1:$E$137</definedName>
  </definedNames>
  <calcPr calcId="124519"/>
</workbook>
</file>

<file path=xl/calcChain.xml><?xml version="1.0" encoding="utf-8"?>
<calcChain xmlns="http://schemas.openxmlformats.org/spreadsheetml/2006/main">
  <c r="D17" i="4"/>
  <c r="E19" i="1"/>
  <c r="C19"/>
  <c r="C49"/>
  <c r="E49"/>
  <c r="E66"/>
  <c r="C66"/>
  <c r="E136"/>
  <c r="E60"/>
  <c r="C60"/>
  <c r="E88"/>
  <c r="C88"/>
  <c r="E71"/>
  <c r="C71"/>
  <c r="E77"/>
  <c r="C77"/>
  <c r="C17" i="4"/>
  <c r="G38"/>
  <c r="G20"/>
  <c r="H38"/>
  <c r="E12" i="1" l="1"/>
  <c r="C12"/>
  <c r="F38" i="4"/>
  <c r="E38"/>
  <c r="D38"/>
  <c r="C38"/>
  <c r="B38"/>
  <c r="H20"/>
  <c r="F20"/>
  <c r="E20"/>
  <c r="D20"/>
  <c r="C20"/>
  <c r="B17"/>
  <c r="B20" l="1"/>
  <c r="E32" i="1"/>
  <c r="E137" s="1"/>
  <c r="C32"/>
  <c r="C137" s="1"/>
  <c r="C136"/>
</calcChain>
</file>

<file path=xl/sharedStrings.xml><?xml version="1.0" encoding="utf-8"?>
<sst xmlns="http://schemas.openxmlformats.org/spreadsheetml/2006/main" count="265" uniqueCount="192">
  <si>
    <t>Megnevezés</t>
  </si>
  <si>
    <t>Bevétel</t>
  </si>
  <si>
    <t>Előirányzat megnevezése</t>
  </si>
  <si>
    <t>Összeg</t>
  </si>
  <si>
    <t>Kiadás</t>
  </si>
  <si>
    <t>Előirányzat megnevezés</t>
  </si>
  <si>
    <t xml:space="preserve">Összeg </t>
  </si>
  <si>
    <t>Adatok Ft-ban</t>
  </si>
  <si>
    <t>Összesen:</t>
  </si>
  <si>
    <t>Csongrádi Óvodák Igazgatósága</t>
  </si>
  <si>
    <t>Művelődési Központ és Városi Galéria</t>
  </si>
  <si>
    <t xml:space="preserve">Csongrádi Információs Központ 
Csemegi Károly Könyvtár és Tari László Múzeum </t>
  </si>
  <si>
    <t>Dr. Szarka Ödön Egyesített Egészségügyi és Szociális Intézmény</t>
  </si>
  <si>
    <t xml:space="preserve">MINDÖSSZESEN: </t>
  </si>
  <si>
    <t>Gazdasági Ellátó Szervezet</t>
  </si>
  <si>
    <t>a.) Önkormányzathoz céljelleggel érkezett pénzeszközök</t>
  </si>
  <si>
    <t>1.</t>
  </si>
  <si>
    <t xml:space="preserve">2. </t>
  </si>
  <si>
    <t>3.</t>
  </si>
  <si>
    <t>4.</t>
  </si>
  <si>
    <t>ÖSSZESEN:</t>
  </si>
  <si>
    <t>b.) Polgármesteri Hivatalhoz céljelleggel érkezett pénzeszköz</t>
  </si>
  <si>
    <t>Polgármesteri Hivatal összesen:</t>
  </si>
  <si>
    <t xml:space="preserve">Megnevezés </t>
  </si>
  <si>
    <t>II. negyedéves módosítás I.</t>
  </si>
  <si>
    <t xml:space="preserve">II. negyedéves módosítás II. </t>
  </si>
  <si>
    <t>III. negyedéves módosítás</t>
  </si>
  <si>
    <t>IV/1. negyedéves módosítás</t>
  </si>
  <si>
    <t>BEVÉTEL</t>
  </si>
  <si>
    <t xml:space="preserve"> </t>
  </si>
  <si>
    <t xml:space="preserve">1. Önkormányzati körben: </t>
  </si>
  <si>
    <t xml:space="preserve">    - támogatási kölcsönök visszatérülése </t>
  </si>
  <si>
    <t xml:space="preserve">    - likvid hitel </t>
  </si>
  <si>
    <t xml:space="preserve">    - Homokhátság  saját + átvett</t>
  </si>
  <si>
    <t xml:space="preserve">    - Előző évi költségvetési maradvány 
      igénybevétele</t>
  </si>
  <si>
    <t xml:space="preserve">         Összesen </t>
  </si>
  <si>
    <t xml:space="preserve">2. Hitel (fejlesztési) </t>
  </si>
  <si>
    <t xml:space="preserve">BEVÉTELEK ÖSSZESEN </t>
  </si>
  <si>
    <t xml:space="preserve">KIADÁS </t>
  </si>
  <si>
    <t xml:space="preserve">KIADÁSOK ÖSSZESEN </t>
  </si>
  <si>
    <t xml:space="preserve">                                       II. Céljelleggel érkezett előirányzatok</t>
  </si>
  <si>
    <t>MINDÖSSZESEN:</t>
  </si>
  <si>
    <t>Városellátó Intézmény</t>
  </si>
  <si>
    <t xml:space="preserve">    - egyéb felhalmozási célú pénzeszköz átvétel </t>
  </si>
  <si>
    <t>Kimutatás az önkormányzati többlettámogatással nem járó és egyéb előirányzat átcsoportosításáról</t>
  </si>
  <si>
    <t>Csongrádi Alkotóház</t>
  </si>
  <si>
    <t>I. negyedéves 
módosítás</t>
  </si>
  <si>
    <t>IV/2. negyedéves módosítás</t>
  </si>
  <si>
    <t xml:space="preserve">2022. évi 
előirányzat </t>
  </si>
  <si>
    <t xml:space="preserve">    - állami támogatás megelőlegezés</t>
  </si>
  <si>
    <t xml:space="preserve">   - személyi juttatás </t>
  </si>
  <si>
    <t xml:space="preserve">   - járulékok </t>
  </si>
  <si>
    <t xml:space="preserve">   - ellátottak pénzbeli juttatása </t>
  </si>
  <si>
    <t xml:space="preserve">   - egyéb dologi kiadások </t>
  </si>
  <si>
    <t xml:space="preserve">   - likvid hitel törlesztése </t>
  </si>
  <si>
    <t xml:space="preserve">    - intézményi működési bevétel</t>
  </si>
  <si>
    <t xml:space="preserve">    - vagyongazdálkodás működési bevétele </t>
  </si>
  <si>
    <t xml:space="preserve">    - közhatalmi bevételek</t>
  </si>
  <si>
    <t xml:space="preserve">    - működési célú támogatás
       államháztartáson belülről 
      </t>
  </si>
  <si>
    <t xml:space="preserve">    - felhalmozási és tőkejellegű bevételek </t>
  </si>
  <si>
    <t xml:space="preserve">    - működési célú pénzeszköz átvétel</t>
  </si>
  <si>
    <t xml:space="preserve">    - felhalmozási célú pénzeszköz átvétel 
       támogatásértékű bevétel </t>
  </si>
  <si>
    <t xml:space="preserve">   - egyéb működési célú kiadás</t>
  </si>
  <si>
    <t xml:space="preserve">   - beruházások</t>
  </si>
  <si>
    <t xml:space="preserve">   - felújítások</t>
  </si>
  <si>
    <t xml:space="preserve">   - felhalmozási célú támogatás nyújtása</t>
  </si>
  <si>
    <t xml:space="preserve">   - kölcsön nyújtása </t>
  </si>
  <si>
    <t xml:space="preserve">   - felhalmozási célú pénzeszköz átadás</t>
  </si>
  <si>
    <t xml:space="preserve">   - fejlesztési hitel törlesztés</t>
  </si>
  <si>
    <t xml:space="preserve">   - egyéb finansz. kiadások (államházt. belülre)</t>
  </si>
  <si>
    <t>Közfoglalkoztatottak járulék</t>
  </si>
  <si>
    <t>Bér</t>
  </si>
  <si>
    <t>Dologi kiadás</t>
  </si>
  <si>
    <t>Közfoglalkoztatottak bér</t>
  </si>
  <si>
    <t>Személyi juttatás</t>
  </si>
  <si>
    <t>Járulék</t>
  </si>
  <si>
    <t>Vagyongazdálkodás dologi kiadás</t>
  </si>
  <si>
    <t>Csongrád Városi Önkormányzat</t>
  </si>
  <si>
    <t>Csongrádi Polgármesteri Hivatal</t>
  </si>
  <si>
    <t xml:space="preserve">Dologi kiadás </t>
  </si>
  <si>
    <t xml:space="preserve">
Önkormányzatok elszámolásai 
Népszámláláshoz kapcsolódó tevékenység 
átvett pénzeszköz
</t>
  </si>
  <si>
    <t>Kardiológiai szakrendelés mandzsettái cseréje 3 db</t>
  </si>
  <si>
    <t>Önkormányzati vagyonnal való gazdálkodás fel.</t>
  </si>
  <si>
    <t>Homokföveny Szociális Szövetkezet számára pénzeszköz átadás</t>
  </si>
  <si>
    <t>Egyéb szervek támogatás feladat</t>
  </si>
  <si>
    <t>Önkormányzati vagyonnal való gazdálk. feladat</t>
  </si>
  <si>
    <t>Homokföveny Szociális Szövetkezetnek pénzeszköz átadás</t>
  </si>
  <si>
    <t>Szociális szövetkezetek működési, likviditási gondjainak kezelésére elkülönített összeg</t>
  </si>
  <si>
    <t>Dr. Szarka Ödön Egy. Eü-i Int. támogatása</t>
  </si>
  <si>
    <t>3 db mandzsetta cseréjére kardiológiai szakrendelésen</t>
  </si>
  <si>
    <t>Intézményfinanszírozás</t>
  </si>
  <si>
    <t>Civil szervezetek működési támogatása</t>
  </si>
  <si>
    <t>Dologi</t>
  </si>
  <si>
    <t>Működési célú támogatás</t>
  </si>
  <si>
    <t xml:space="preserve">Ukrán menekült családok támogatása </t>
  </si>
  <si>
    <t>Önkormányzati vagyonnal való gazdálkodás feladat dologi kiadás</t>
  </si>
  <si>
    <t>Önkormányzati vagyonnal való gazdálkodás feladat felújtási kiadás</t>
  </si>
  <si>
    <t>Önkormányzati vagyonnal való gazdálkodás felhalmozásra átadott pénzeszköz</t>
  </si>
  <si>
    <t>Szabadidősport tevékenység felhalmozási c.támogatás</t>
  </si>
  <si>
    <t>Működési célú kölcsönök visszafizetése</t>
  </si>
  <si>
    <t xml:space="preserve">Adóívek kihordása </t>
  </si>
  <si>
    <t>Beruházás</t>
  </si>
  <si>
    <t>Országgyűlési képviselő választás paraván</t>
  </si>
  <si>
    <t>Piroskavárosi Szociális Család és Gyermekjóléti Intézmény</t>
  </si>
  <si>
    <t>mosogatógép</t>
  </si>
  <si>
    <t>Csongrádi Fúvószenekar 
Karvezetés személyi juttatás  és járulék átvezetés dologira</t>
  </si>
  <si>
    <t xml:space="preserve">
Röpülj Páva Kör étkezés GESZ támogatás</t>
  </si>
  <si>
    <t>Kárpittisztító berendezés</t>
  </si>
  <si>
    <t xml:space="preserve">Intézményfinanszírozás (Alkotóház) </t>
  </si>
  <si>
    <t>Autóvásárlás</t>
  </si>
  <si>
    <t>Csemegi Károly Könyvtár intézmény finanszírozás</t>
  </si>
  <si>
    <t>Polgármesteri Hivatal</t>
  </si>
  <si>
    <t>Intézményfinanszírozás (Felhalmozási kiadásra)</t>
  </si>
  <si>
    <t>Bölcső Nagycsaládosok Egyesülete Helyi identitás pályázat megelőlegezett támogatás</t>
  </si>
  <si>
    <t>Önkormányzati vagyonnal való gazdálkodás feladat</t>
  </si>
  <si>
    <t xml:space="preserve">Bölcső Nagycsaládosok Csongrádi Egyesülete pénzeszköz átadás rezsiköltségre </t>
  </si>
  <si>
    <t>Közmű Kft. pénzeszköz átadás szivattyú vásárlásra</t>
  </si>
  <si>
    <t xml:space="preserve">személyi juttatás 1.890.274Ft, 
járulék 126.870Ft, 
dologi  0 Ft, 
</t>
  </si>
  <si>
    <t xml:space="preserve">személyi juttatás 2.520.249Ft, 
járulék  167.015Ft, 
dologi  0 Ft, 
</t>
  </si>
  <si>
    <t xml:space="preserve">
4 704 408</t>
  </si>
  <si>
    <t xml:space="preserve">Helyi sajátosságokra épülő közfoglalkoztatás 10 fő 
2022.03.01.- 2023.02.28. </t>
  </si>
  <si>
    <t xml:space="preserve">
Szociális jellegű közfoglalkoztatás 
2022.03.01.- 2023.02.28. 14 fő</t>
  </si>
  <si>
    <t>Alkotóház kölcsön visszafizetése</t>
  </si>
  <si>
    <t xml:space="preserve">ATMÖT műk. hj. eredeti helyesb. </t>
  </si>
  <si>
    <t>Működési célú visszatérítendő támog., kölcsön</t>
  </si>
  <si>
    <t>Közmű Kft. új Mega Flooder MFLO 1500 T típusú szivattyú beszerzése uszodába</t>
  </si>
  <si>
    <t>Covid-19 járvány alatti tesztelés rezsiköltsége a Bercsényi utca 24. sz. alatti közösségi épületben</t>
  </si>
  <si>
    <t xml:space="preserve">
Önkormányzatok elszámolásai 
működési célú költségvetési támogatás
Szociális ágazati pótlék
2022.04. hó 5.027.089Ft, 05. hó 4.965.521Ft, 06. hó 4.857.817Ft
</t>
  </si>
  <si>
    <t xml:space="preserve">
Önkormányzat elszámolásai költségvetési szerveivel
Dr. Szarka Ödön Egyesített Egészségügyi  és Szociális Intézmény 
szem.j.  4.724.321Ft, 
járulékok 614.162Ft, 
Piroskavárosi Idősek Otthona 
sz.j. 8.417.650Ft, 
járulékok 1.094.294Ft, 
</t>
  </si>
  <si>
    <t xml:space="preserve">5 338 483
9 511 944 
</t>
  </si>
  <si>
    <t>Szociális ágazatban egészségügyi végzettséghez kötött munkakörben foglalkoztatott egészségügyi dolgozók kiegészítő pótléka  2022.04. hó 214.742Ft, 05. hó 214.741Ft, 06. hó 214.741Ft</t>
  </si>
  <si>
    <t xml:space="preserve">Intézményi finanszírozási szakfeladat
Dr. Szarka Ödön Egyesített Egészségügyi és Szociális Intézmény 
szem.j. 570.110Ft, 
járulék. 74.114Ft, </t>
  </si>
  <si>
    <t>Szennyvízgyűjtő akna létesítése</t>
  </si>
  <si>
    <t>Ingatlanok felújítása</t>
  </si>
  <si>
    <t>Ingatlanok beszerzése</t>
  </si>
  <si>
    <t>Beruházási célú előzetesen felszámított áfa</t>
  </si>
  <si>
    <t>Pedagógusnapi rendezvény benyolítása</t>
  </si>
  <si>
    <t>Intézményfinanszírozás GESZ támogatása</t>
  </si>
  <si>
    <t>Intézményi vagyonnal való gazdálkodás</t>
  </si>
  <si>
    <t>Fő u. 11-17 .ingatlan nyílászáró cseréhez tulajdonosi hj.
és pályázati önerő részbeni átvállalása</t>
  </si>
  <si>
    <t>Fedett medence beruházásból felhalmozásra átadott pe.</t>
  </si>
  <si>
    <t>Működési célú átvett pénzeszköz</t>
  </si>
  <si>
    <t xml:space="preserve">Átvett pénzeszköz Munkaügyi Központtól </t>
  </si>
  <si>
    <t>Csongrád Megyei Kormányhivatal</t>
  </si>
  <si>
    <t>Átvett pénz TOP</t>
  </si>
  <si>
    <t>TOP bér</t>
  </si>
  <si>
    <t>TOP járulék</t>
  </si>
  <si>
    <t>Mars Magyarország (Bokros gyereknap)</t>
  </si>
  <si>
    <t>Átvett pénz</t>
  </si>
  <si>
    <t>dologi kiadás</t>
  </si>
  <si>
    <t>átcsoportosítás</t>
  </si>
  <si>
    <t>dologi csökken</t>
  </si>
  <si>
    <t>reflektor</t>
  </si>
  <si>
    <t>fűnyíró</t>
  </si>
  <si>
    <t>viselet</t>
  </si>
  <si>
    <t>Átvett pénz Közfoglalkoztatottak</t>
  </si>
  <si>
    <t>Átvett pénz GINOP</t>
  </si>
  <si>
    <t>GINOP bér</t>
  </si>
  <si>
    <t>GINOP járulék</t>
  </si>
  <si>
    <t>Önkormányzat választási átlagbér Csongrád</t>
  </si>
  <si>
    <t>Önkormányzat választási átlagbér Szentes</t>
  </si>
  <si>
    <t>tömlőkocsi</t>
  </si>
  <si>
    <t>szekrények</t>
  </si>
  <si>
    <t>csiszológép</t>
  </si>
  <si>
    <t xml:space="preserve">Átvett pénz </t>
  </si>
  <si>
    <t>Emberi Erőforrás Minisztériuma Múzeum beruházás</t>
  </si>
  <si>
    <t>átvett pénz Múzeum</t>
  </si>
  <si>
    <t>dologi</t>
  </si>
  <si>
    <t>beruházás</t>
  </si>
  <si>
    <t>külső adathordozó</t>
  </si>
  <si>
    <t>3D nyomtató</t>
  </si>
  <si>
    <t>Nemzeti Kulturális Alap 690132/00009 Tűz és sár játék</t>
  </si>
  <si>
    <t>2.</t>
  </si>
  <si>
    <t xml:space="preserve">
Országgyűlési képviselő választás és népszavazás</t>
  </si>
  <si>
    <t>Országgyűlési képviselő választáshoz kapcsolódó tev.
dologi kiadás 240.000Ft
műk. c. támogatás 682.522Ft</t>
  </si>
  <si>
    <t>Civil szervezetek támogatása</t>
  </si>
  <si>
    <t>Pénzeszköz átadás intézmény finanszírozás</t>
  </si>
  <si>
    <t>Csongrádi Információs Központ (dologi)</t>
  </si>
  <si>
    <t>Művelődési Központ (dologi)</t>
  </si>
  <si>
    <t>fűnyíró 2 db</t>
  </si>
  <si>
    <t>könyvek</t>
  </si>
  <si>
    <t>Önkormányzati vagyonnal való gazdálkodási feladat beruházási kiadás</t>
  </si>
  <si>
    <t>Beruházás átcsoportosítás</t>
  </si>
  <si>
    <t xml:space="preserve">Munkaügyi támogatás </t>
  </si>
  <si>
    <t>Szocho</t>
  </si>
  <si>
    <t>Munkaügyi támogatás II. n.év</t>
  </si>
  <si>
    <t>program (Windows, rajzoló program)</t>
  </si>
  <si>
    <t xml:space="preserve">
Nemzeti Egészségbiztosítási Alaptól átvett pénzeszköz 3., 7., 8. sz. háziorvosi szolgálat finanszírozása </t>
  </si>
  <si>
    <t xml:space="preserve">
Népszámláláshoz kapcsolódó tevékenység
személyi juttatás 13.422.288Ft
járulékok  1.744.897Ft
dologi kiadás 2.355.000Ft
</t>
  </si>
  <si>
    <t xml:space="preserve">Vagyongazdálkodási feladat </t>
  </si>
  <si>
    <t xml:space="preserve">   - egyéb felhalm. célú támog. államházt.belülre</t>
  </si>
  <si>
    <t xml:space="preserve">Háziorvosi szolgálat működtetés
személyi juttatás 1.592.435Ft, 
járulékok   207.016Ft, 
dologi kiadás 2.995.149Ft, </t>
  </si>
</sst>
</file>

<file path=xl/styles.xml><?xml version="1.0" encoding="utf-8"?>
<styleSheet xmlns="http://schemas.openxmlformats.org/spreadsheetml/2006/main">
  <fonts count="14">
    <font>
      <sz val="10"/>
      <name val="Arial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1"/>
      <name val="Times New Roman"/>
      <family val="1"/>
      <charset val="238"/>
    </font>
    <font>
      <sz val="10"/>
      <name val="Arial CE"/>
      <charset val="238"/>
    </font>
    <font>
      <b/>
      <sz val="10.5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5">
    <xf numFmtId="0" fontId="0" fillId="0" borderId="0"/>
    <xf numFmtId="0" fontId="5" fillId="0" borderId="0"/>
    <xf numFmtId="0" fontId="12" fillId="0" borderId="0"/>
    <xf numFmtId="0" fontId="5" fillId="0" borderId="0"/>
    <xf numFmtId="0" fontId="12" fillId="0" borderId="0"/>
  </cellStyleXfs>
  <cellXfs count="169">
    <xf numFmtId="0" fontId="0" fillId="0" borderId="0" xfId="0"/>
    <xf numFmtId="0" fontId="2" fillId="0" borderId="1" xfId="0" applyFont="1" applyBorder="1" applyAlignment="1">
      <alignment horizontal="justify" vertical="top" wrapText="1"/>
    </xf>
    <xf numFmtId="3" fontId="2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justify" vertical="top" wrapText="1"/>
    </xf>
    <xf numFmtId="3" fontId="3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/>
    </xf>
    <xf numFmtId="0" fontId="4" fillId="0" borderId="0" xfId="0" applyFont="1" applyBorder="1" applyAlignment="1"/>
    <xf numFmtId="0" fontId="4" fillId="0" borderId="0" xfId="0" applyFont="1"/>
    <xf numFmtId="0" fontId="4" fillId="0" borderId="2" xfId="0" applyFont="1" applyBorder="1"/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justify" vertical="top" wrapText="1"/>
    </xf>
    <xf numFmtId="3" fontId="3" fillId="0" borderId="1" xfId="0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top" wrapText="1"/>
    </xf>
    <xf numFmtId="3" fontId="4" fillId="0" borderId="0" xfId="0" applyNumberFormat="1" applyFont="1" applyBorder="1" applyAlignment="1"/>
    <xf numFmtId="3" fontId="4" fillId="0" borderId="0" xfId="0" applyNumberFormat="1" applyFont="1"/>
    <xf numFmtId="3" fontId="3" fillId="0" borderId="4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justify" vertical="top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3" fontId="2" fillId="0" borderId="3" xfId="0" applyNumberFormat="1" applyFont="1" applyBorder="1" applyAlignment="1">
      <alignment horizontal="right" vertical="top" wrapText="1"/>
    </xf>
    <xf numFmtId="0" fontId="2" fillId="0" borderId="3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3" fontId="3" fillId="0" borderId="5" xfId="0" applyNumberFormat="1" applyFont="1" applyBorder="1" applyAlignment="1">
      <alignment horizontal="center" vertical="top" wrapText="1"/>
    </xf>
    <xf numFmtId="0" fontId="2" fillId="0" borderId="0" xfId="0" applyFont="1"/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/>
    </xf>
    <xf numFmtId="3" fontId="1" fillId="0" borderId="4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3" fontId="4" fillId="0" borderId="0" xfId="0" applyNumberFormat="1" applyFont="1" applyAlignment="1">
      <alignment vertical="center"/>
    </xf>
    <xf numFmtId="0" fontId="0" fillId="0" borderId="1" xfId="0" applyBorder="1"/>
    <xf numFmtId="0" fontId="5" fillId="0" borderId="1" xfId="0" applyFont="1" applyBorder="1" applyAlignment="1">
      <alignment wrapText="1"/>
    </xf>
    <xf numFmtId="3" fontId="0" fillId="0" borderId="0" xfId="0" applyNumberFormat="1"/>
    <xf numFmtId="0" fontId="0" fillId="0" borderId="0" xfId="0" applyAlignment="1">
      <alignment wrapText="1"/>
    </xf>
    <xf numFmtId="0" fontId="5" fillId="0" borderId="4" xfId="0" applyFont="1" applyBorder="1" applyAlignment="1">
      <alignment wrapText="1"/>
    </xf>
    <xf numFmtId="0" fontId="0" fillId="0" borderId="12" xfId="0" applyBorder="1"/>
    <xf numFmtId="0" fontId="6" fillId="0" borderId="13" xfId="0" applyFont="1" applyBorder="1" applyAlignment="1">
      <alignment horizontal="center" wrapText="1"/>
    </xf>
    <xf numFmtId="3" fontId="6" fillId="0" borderId="13" xfId="0" applyNumberFormat="1" applyFont="1" applyBorder="1" applyAlignment="1">
      <alignment horizontal="center"/>
    </xf>
    <xf numFmtId="3" fontId="6" fillId="0" borderId="14" xfId="0" applyNumberFormat="1" applyFont="1" applyBorder="1" applyAlignment="1">
      <alignment horizontal="center"/>
    </xf>
    <xf numFmtId="3" fontId="0" fillId="0" borderId="7" xfId="0" applyNumberFormat="1" applyBorder="1" applyAlignment="1">
      <alignment vertical="center"/>
    </xf>
    <xf numFmtId="0" fontId="0" fillId="0" borderId="0" xfId="0" applyBorder="1"/>
    <xf numFmtId="0" fontId="0" fillId="0" borderId="0" xfId="0" applyBorder="1" applyAlignment="1">
      <alignment wrapText="1"/>
    </xf>
    <xf numFmtId="3" fontId="0" fillId="0" borderId="0" xfId="0" applyNumberFormat="1" applyBorder="1"/>
    <xf numFmtId="0" fontId="5" fillId="0" borderId="0" xfId="0" applyFont="1" applyBorder="1" applyAlignment="1">
      <alignment wrapText="1"/>
    </xf>
    <xf numFmtId="3" fontId="0" fillId="0" borderId="0" xfId="0" applyNumberFormat="1" applyBorder="1" applyAlignment="1"/>
    <xf numFmtId="3" fontId="0" fillId="0" borderId="0" xfId="0" applyNumberFormat="1" applyBorder="1" applyAlignment="1">
      <alignment vertical="center"/>
    </xf>
    <xf numFmtId="0" fontId="0" fillId="0" borderId="15" xfId="0" applyBorder="1"/>
    <xf numFmtId="0" fontId="5" fillId="0" borderId="15" xfId="0" applyFont="1" applyBorder="1" applyAlignment="1">
      <alignment wrapText="1"/>
    </xf>
    <xf numFmtId="3" fontId="0" fillId="0" borderId="15" xfId="0" applyNumberFormat="1" applyBorder="1" applyAlignment="1"/>
    <xf numFmtId="0" fontId="0" fillId="0" borderId="15" xfId="0" applyBorder="1" applyAlignment="1">
      <alignment wrapText="1"/>
    </xf>
    <xf numFmtId="0" fontId="6" fillId="0" borderId="0" xfId="0" applyFont="1" applyBorder="1"/>
    <xf numFmtId="0" fontId="6" fillId="0" borderId="0" xfId="0" applyFont="1"/>
    <xf numFmtId="0" fontId="6" fillId="0" borderId="0" xfId="0" applyFont="1" applyAlignment="1">
      <alignment wrapText="1"/>
    </xf>
    <xf numFmtId="3" fontId="6" fillId="0" borderId="0" xfId="0" applyNumberFormat="1" applyFont="1"/>
    <xf numFmtId="0" fontId="6" fillId="0" borderId="1" xfId="0" applyFont="1" applyBorder="1" applyAlignment="1">
      <alignment wrapText="1"/>
    </xf>
    <xf numFmtId="0" fontId="5" fillId="0" borderId="0" xfId="0" applyFont="1" applyAlignment="1">
      <alignment wrapText="1"/>
    </xf>
    <xf numFmtId="0" fontId="5" fillId="0" borderId="4" xfId="0" applyFont="1" applyBorder="1" applyAlignment="1">
      <alignment vertical="top" wrapText="1"/>
    </xf>
    <xf numFmtId="3" fontId="5" fillId="0" borderId="1" xfId="0" applyNumberFormat="1" applyFont="1" applyBorder="1" applyAlignment="1">
      <alignment horizontal="center" vertical="center"/>
    </xf>
    <xf numFmtId="0" fontId="0" fillId="0" borderId="17" xfId="0" applyBorder="1"/>
    <xf numFmtId="0" fontId="6" fillId="0" borderId="16" xfId="0" applyFont="1" applyBorder="1"/>
    <xf numFmtId="0" fontId="6" fillId="0" borderId="16" xfId="0" applyFont="1" applyBorder="1" applyAlignment="1">
      <alignment wrapText="1"/>
    </xf>
    <xf numFmtId="3" fontId="6" fillId="0" borderId="16" xfId="0" applyNumberFormat="1" applyFont="1" applyBorder="1"/>
    <xf numFmtId="3" fontId="5" fillId="0" borderId="16" xfId="0" applyNumberFormat="1" applyFont="1" applyBorder="1"/>
    <xf numFmtId="3" fontId="5" fillId="0" borderId="0" xfId="0" applyNumberFormat="1" applyFont="1" applyBorder="1"/>
    <xf numFmtId="0" fontId="5" fillId="0" borderId="1" xfId="0" applyFont="1" applyBorder="1" applyAlignment="1">
      <alignment vertical="top" wrapText="1"/>
    </xf>
    <xf numFmtId="0" fontId="5" fillId="0" borderId="3" xfId="0" applyFont="1" applyBorder="1" applyAlignment="1">
      <alignment wrapText="1"/>
    </xf>
    <xf numFmtId="0" fontId="5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18" xfId="0" applyBorder="1"/>
    <xf numFmtId="0" fontId="6" fillId="0" borderId="18" xfId="0" applyFont="1" applyBorder="1" applyAlignment="1">
      <alignment horizontal="center" wrapText="1"/>
    </xf>
    <xf numFmtId="3" fontId="6" fillId="0" borderId="18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/>
    <xf numFmtId="0" fontId="8" fillId="0" borderId="1" xfId="0" applyFont="1" applyBorder="1"/>
    <xf numFmtId="0" fontId="7" fillId="0" borderId="1" xfId="0" applyFont="1" applyBorder="1"/>
    <xf numFmtId="0" fontId="7" fillId="0" borderId="9" xfId="0" applyFont="1" applyBorder="1"/>
    <xf numFmtId="0" fontId="9" fillId="0" borderId="1" xfId="0" applyFont="1" applyBorder="1"/>
    <xf numFmtId="0" fontId="10" fillId="0" borderId="1" xfId="0" applyFont="1" applyBorder="1"/>
    <xf numFmtId="3" fontId="10" fillId="0" borderId="1" xfId="0" applyNumberFormat="1" applyFont="1" applyBorder="1"/>
    <xf numFmtId="3" fontId="10" fillId="0" borderId="9" xfId="0" applyNumberFormat="1" applyFont="1" applyBorder="1"/>
    <xf numFmtId="0" fontId="10" fillId="0" borderId="1" xfId="0" applyFont="1" applyBorder="1" applyAlignment="1">
      <alignment wrapText="1"/>
    </xf>
    <xf numFmtId="0" fontId="9" fillId="0" borderId="1" xfId="0" applyFont="1" applyBorder="1" applyAlignment="1">
      <alignment horizontal="center"/>
    </xf>
    <xf numFmtId="3" fontId="9" fillId="0" borderId="1" xfId="0" applyNumberFormat="1" applyFont="1" applyBorder="1" applyAlignment="1">
      <alignment horizontal="center"/>
    </xf>
    <xf numFmtId="3" fontId="9" fillId="0" borderId="9" xfId="0" applyNumberFormat="1" applyFont="1" applyBorder="1" applyAlignment="1">
      <alignment horizontal="center"/>
    </xf>
    <xf numFmtId="0" fontId="9" fillId="0" borderId="0" xfId="0" applyFont="1" applyAlignment="1">
      <alignment horizontal="center"/>
    </xf>
    <xf numFmtId="3" fontId="7" fillId="0" borderId="1" xfId="0" applyNumberFormat="1" applyFont="1" applyBorder="1"/>
    <xf numFmtId="0" fontId="7" fillId="0" borderId="1" xfId="0" applyFont="1" applyBorder="1" applyAlignment="1">
      <alignment horizontal="left"/>
    </xf>
    <xf numFmtId="3" fontId="7" fillId="0" borderId="9" xfId="0" applyNumberFormat="1" applyFont="1" applyBorder="1" applyAlignment="1">
      <alignment horizontal="center"/>
    </xf>
    <xf numFmtId="3" fontId="7" fillId="0" borderId="1" xfId="0" applyNumberFormat="1" applyFont="1" applyBorder="1" applyAlignment="1">
      <alignment horizontal="center"/>
    </xf>
    <xf numFmtId="3" fontId="7" fillId="0" borderId="9" xfId="0" applyNumberFormat="1" applyFont="1" applyBorder="1"/>
    <xf numFmtId="0" fontId="7" fillId="0" borderId="0" xfId="0" applyFont="1" applyBorder="1"/>
    <xf numFmtId="0" fontId="7" fillId="0" borderId="4" xfId="0" applyFont="1" applyBorder="1"/>
    <xf numFmtId="3" fontId="5" fillId="0" borderId="7" xfId="0" applyNumberFormat="1" applyFont="1" applyBorder="1" applyAlignment="1">
      <alignment horizontal="right" wrapText="1"/>
    </xf>
    <xf numFmtId="3" fontId="5" fillId="0" borderId="11" xfId="0" applyNumberFormat="1" applyFont="1" applyBorder="1" applyAlignment="1">
      <alignment horizontal="right" vertical="center" wrapText="1"/>
    </xf>
    <xf numFmtId="3" fontId="1" fillId="0" borderId="15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3" fontId="5" fillId="0" borderId="1" xfId="0" applyNumberFormat="1" applyFont="1" applyBorder="1" applyAlignment="1">
      <alignment horizontal="right" vertical="center"/>
    </xf>
    <xf numFmtId="3" fontId="0" fillId="0" borderId="4" xfId="0" applyNumberFormat="1" applyBorder="1" applyAlignment="1">
      <alignment horizontal="right" vertical="center"/>
    </xf>
    <xf numFmtId="3" fontId="5" fillId="0" borderId="4" xfId="0" applyNumberFormat="1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center" vertical="center"/>
    </xf>
    <xf numFmtId="3" fontId="0" fillId="0" borderId="1" xfId="0" applyNumberFormat="1" applyBorder="1" applyAlignment="1">
      <alignment horizontal="right" vertical="center"/>
    </xf>
    <xf numFmtId="0" fontId="3" fillId="0" borderId="3" xfId="0" applyFont="1" applyBorder="1" applyAlignment="1">
      <alignment horizontal="center" vertical="top" wrapText="1"/>
    </xf>
    <xf numFmtId="3" fontId="3" fillId="0" borderId="3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3" fontId="3" fillId="0" borderId="3" xfId="0" applyNumberFormat="1" applyFont="1" applyBorder="1" applyAlignment="1">
      <alignment horizontal="right"/>
    </xf>
    <xf numFmtId="3" fontId="11" fillId="0" borderId="1" xfId="0" applyNumberFormat="1" applyFont="1" applyBorder="1" applyAlignment="1">
      <alignment horizontal="right" vertical="top" wrapText="1"/>
    </xf>
    <xf numFmtId="3" fontId="2" fillId="0" borderId="1" xfId="0" applyNumberFormat="1" applyFont="1" applyBorder="1" applyAlignment="1">
      <alignment horizontal="left" vertical="top" wrapText="1"/>
    </xf>
    <xf numFmtId="3" fontId="6" fillId="0" borderId="10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wrapText="1"/>
    </xf>
    <xf numFmtId="49" fontId="10" fillId="0" borderId="1" xfId="0" applyNumberFormat="1" applyFont="1" applyBorder="1"/>
    <xf numFmtId="3" fontId="5" fillId="0" borderId="3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justify" vertical="top" wrapText="1"/>
    </xf>
    <xf numFmtId="3" fontId="1" fillId="0" borderId="3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right" vertical="top" wrapText="1"/>
    </xf>
    <xf numFmtId="0" fontId="3" fillId="0" borderId="5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3" fontId="2" fillId="0" borderId="5" xfId="0" applyNumberFormat="1" applyFont="1" applyBorder="1" applyAlignment="1">
      <alignment horizontal="right" vertical="top" wrapText="1"/>
    </xf>
    <xf numFmtId="3" fontId="4" fillId="0" borderId="1" xfId="0" applyNumberFormat="1" applyFont="1" applyBorder="1"/>
    <xf numFmtId="0" fontId="2" fillId="0" borderId="1" xfId="0" applyFont="1" applyBorder="1" applyAlignment="1">
      <alignment wrapText="1"/>
    </xf>
    <xf numFmtId="3" fontId="2" fillId="0" borderId="1" xfId="0" applyNumberFormat="1" applyFont="1" applyFill="1" applyBorder="1" applyAlignment="1">
      <alignment wrapText="1"/>
    </xf>
    <xf numFmtId="3" fontId="2" fillId="0" borderId="1" xfId="0" applyNumberFormat="1" applyFont="1" applyBorder="1"/>
    <xf numFmtId="3" fontId="2" fillId="0" borderId="1" xfId="0" applyNumberFormat="1" applyFont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Border="1"/>
    <xf numFmtId="0" fontId="6" fillId="0" borderId="1" xfId="0" applyFont="1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vertical="top" wrapText="1"/>
    </xf>
    <xf numFmtId="0" fontId="3" fillId="0" borderId="4" xfId="0" applyFont="1" applyBorder="1" applyAlignment="1">
      <alignment horizontal="left" vertical="top" wrapText="1"/>
    </xf>
    <xf numFmtId="0" fontId="2" fillId="0" borderId="4" xfId="0" applyFont="1" applyBorder="1" applyAlignment="1">
      <alignment vertical="top" wrapText="1"/>
    </xf>
    <xf numFmtId="3" fontId="2" fillId="0" borderId="4" xfId="0" applyNumberFormat="1" applyFont="1" applyBorder="1" applyAlignment="1">
      <alignment horizontal="left" vertical="top" wrapText="1"/>
    </xf>
    <xf numFmtId="3" fontId="2" fillId="0" borderId="4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justify" vertical="center" wrapText="1"/>
    </xf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justify" vertical="top" wrapText="1"/>
    </xf>
    <xf numFmtId="3" fontId="3" fillId="0" borderId="3" xfId="0" applyNumberFormat="1" applyFont="1" applyBorder="1" applyAlignment="1">
      <alignment horizontal="right" vertical="top" wrapText="1"/>
    </xf>
    <xf numFmtId="3" fontId="2" fillId="0" borderId="3" xfId="0" applyNumberFormat="1" applyFont="1" applyBorder="1" applyAlignment="1">
      <alignment horizontal="left" vertical="top" wrapText="1"/>
    </xf>
    <xf numFmtId="3" fontId="13" fillId="0" borderId="0" xfId="0" applyNumberFormat="1" applyFont="1"/>
    <xf numFmtId="49" fontId="10" fillId="0" borderId="1" xfId="0" applyNumberFormat="1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3" fontId="6" fillId="0" borderId="0" xfId="0" applyNumberFormat="1" applyFont="1" applyAlignment="1"/>
    <xf numFmtId="0" fontId="0" fillId="0" borderId="0" xfId="0" applyAlignment="1"/>
    <xf numFmtId="0" fontId="1" fillId="0" borderId="0" xfId="0" applyFont="1" applyBorder="1" applyAlignment="1">
      <alignment horizontal="center"/>
    </xf>
    <xf numFmtId="0" fontId="4" fillId="0" borderId="0" xfId="0" applyFont="1" applyBorder="1" applyAlignment="1"/>
    <xf numFmtId="0" fontId="2" fillId="0" borderId="0" xfId="0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</cellXfs>
  <cellStyles count="5">
    <cellStyle name="Normál" xfId="0" builtinId="0"/>
    <cellStyle name="Normál 2" xfId="1"/>
    <cellStyle name="Normál 3" xfId="2"/>
    <cellStyle name="Normál 4" xfId="3"/>
    <cellStyle name="Normál 5" xfId="4"/>
  </cellStyles>
  <dxfs count="8">
    <dxf>
      <numFmt numFmtId="3" formatCode="#,##0"/>
      <border diagonalUp="0" diagonalDown="0">
        <left/>
        <right/>
        <top style="thick">
          <color auto="1"/>
        </top>
        <bottom style="thick">
          <color auto="1"/>
        </bottom>
        <vertical style="thin">
          <color indexed="64"/>
        </vertical>
        <horizontal style="thin">
          <color indexed="64"/>
        </horizontal>
      </border>
    </dxf>
    <dxf>
      <alignment vertical="bottom" textRotation="0" wrapTex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vertical="bottom" textRotation="0" wrapTex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Táblázat2" displayName="Táblázat2" ref="A4:E18" headerRowCount="0" totalsRowShown="0" headerRowDxfId="7" tableBorderDxfId="6" totalsRowBorderDxfId="5">
  <tableColumns count="5">
    <tableColumn id="1" name="Oszlop1" dataDxfId="4"/>
    <tableColumn id="2" name="Oszlop2" dataDxfId="3"/>
    <tableColumn id="3" name="Oszlop3" dataDxfId="2"/>
    <tableColumn id="4" name="Oszlop4" dataDxfId="1"/>
    <tableColumn id="5" name="Oszlop5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0"/>
  <sheetViews>
    <sheetView tabSelected="1" view="pageLayout" workbookViewId="0">
      <selection activeCell="D8" sqref="D8"/>
    </sheetView>
  </sheetViews>
  <sheetFormatPr defaultRowHeight="12.75"/>
  <cols>
    <col min="1" max="1" width="6.42578125" customWidth="1"/>
    <col min="2" max="2" width="29.7109375" style="44" customWidth="1"/>
    <col min="3" max="3" width="12.140625" style="43" customWidth="1"/>
    <col min="4" max="4" width="27.7109375" style="44" customWidth="1"/>
    <col min="5" max="5" width="12.140625" style="43" customWidth="1"/>
  </cols>
  <sheetData>
    <row r="1" spans="1:5" ht="12.75" customHeight="1">
      <c r="B1" s="160" t="s">
        <v>40</v>
      </c>
      <c r="C1" s="161"/>
      <c r="D1" s="161"/>
    </row>
    <row r="2" spans="1:5" ht="21.75" customHeight="1">
      <c r="A2" s="62" t="s">
        <v>15</v>
      </c>
      <c r="B2" s="63"/>
      <c r="C2" s="64"/>
      <c r="D2" s="63"/>
    </row>
    <row r="3" spans="1:5" ht="12" customHeight="1" thickBot="1">
      <c r="A3" s="70"/>
      <c r="B3" s="71"/>
      <c r="C3" s="72"/>
      <c r="D3" s="71"/>
      <c r="E3" s="73" t="s">
        <v>7</v>
      </c>
    </row>
    <row r="4" spans="1:5" s="69" customFormat="1" ht="19.5" customHeight="1" thickTop="1" thickBot="1">
      <c r="A4" s="46"/>
      <c r="B4" s="47" t="s">
        <v>1</v>
      </c>
      <c r="C4" s="48" t="s">
        <v>3</v>
      </c>
      <c r="D4" s="47" t="s">
        <v>4</v>
      </c>
      <c r="E4" s="49" t="s">
        <v>3</v>
      </c>
    </row>
    <row r="5" spans="1:5" ht="135" customHeight="1" thickTop="1">
      <c r="A5" s="77" t="s">
        <v>16</v>
      </c>
      <c r="B5" s="67" t="s">
        <v>127</v>
      </c>
      <c r="C5" s="114">
        <v>14850427</v>
      </c>
      <c r="D5" s="45" t="s">
        <v>128</v>
      </c>
      <c r="E5" s="107" t="s">
        <v>129</v>
      </c>
    </row>
    <row r="6" spans="1:5" ht="89.25">
      <c r="A6" s="78" t="s">
        <v>17</v>
      </c>
      <c r="B6" s="42" t="s">
        <v>130</v>
      </c>
      <c r="C6" s="112">
        <v>644224</v>
      </c>
      <c r="D6" s="42" t="s">
        <v>131</v>
      </c>
      <c r="E6" s="112">
        <v>644224</v>
      </c>
    </row>
    <row r="7" spans="1:5" ht="68.25" customHeight="1">
      <c r="A7" s="78" t="s">
        <v>18</v>
      </c>
      <c r="B7" s="75" t="s">
        <v>187</v>
      </c>
      <c r="C7" s="116">
        <v>4794600</v>
      </c>
      <c r="D7" s="75" t="s">
        <v>191</v>
      </c>
      <c r="E7" s="116">
        <v>4794600</v>
      </c>
    </row>
    <row r="8" spans="1:5" ht="69.75" customHeight="1">
      <c r="A8" s="79" t="s">
        <v>19</v>
      </c>
      <c r="B8" s="76" t="s">
        <v>120</v>
      </c>
      <c r="C8" s="127" t="s">
        <v>119</v>
      </c>
      <c r="D8" s="45" t="s">
        <v>117</v>
      </c>
      <c r="E8" s="108" t="s">
        <v>119</v>
      </c>
    </row>
    <row r="9" spans="1:5" ht="53.25" customHeight="1">
      <c r="A9" s="77"/>
      <c r="B9" s="67" t="s">
        <v>121</v>
      </c>
      <c r="C9" s="113"/>
      <c r="D9" s="111" t="s">
        <v>118</v>
      </c>
      <c r="E9" s="50"/>
    </row>
    <row r="10" spans="1:5">
      <c r="A10" s="41"/>
      <c r="B10" s="110" t="s">
        <v>20</v>
      </c>
      <c r="C10" s="115">
        <v>24993659</v>
      </c>
      <c r="D10" s="65"/>
      <c r="E10" s="115">
        <v>24993659</v>
      </c>
    </row>
    <row r="11" spans="1:5" ht="14.25" customHeight="1">
      <c r="A11" s="57"/>
      <c r="B11" s="58"/>
      <c r="C11" s="59"/>
      <c r="D11" s="60"/>
      <c r="E11" s="124"/>
    </row>
    <row r="12" spans="1:5" ht="23.25" customHeight="1">
      <c r="A12" s="61" t="s">
        <v>21</v>
      </c>
      <c r="B12" s="54"/>
      <c r="C12" s="55"/>
      <c r="D12" s="52"/>
      <c r="E12" s="56"/>
    </row>
    <row r="13" spans="1:5">
      <c r="A13" s="51"/>
      <c r="B13" s="52"/>
      <c r="C13" s="53"/>
      <c r="D13" s="52"/>
      <c r="E13" s="74" t="s">
        <v>7</v>
      </c>
    </row>
    <row r="14" spans="1:5" ht="13.5" thickBot="1">
      <c r="A14" s="81"/>
      <c r="B14" s="82" t="s">
        <v>1</v>
      </c>
      <c r="C14" s="83" t="s">
        <v>3</v>
      </c>
      <c r="D14" s="82" t="s">
        <v>4</v>
      </c>
      <c r="E14" s="83" t="s">
        <v>3</v>
      </c>
    </row>
    <row r="15" spans="1:5" ht="76.5" customHeight="1" thickTop="1">
      <c r="A15" s="77" t="s">
        <v>16</v>
      </c>
      <c r="B15" s="75" t="s">
        <v>80</v>
      </c>
      <c r="C15" s="68">
        <v>17522185</v>
      </c>
      <c r="D15" s="75" t="s">
        <v>188</v>
      </c>
      <c r="E15" s="68">
        <v>17522185</v>
      </c>
    </row>
    <row r="16" spans="1:5" ht="57.75" customHeight="1">
      <c r="A16" s="77" t="s">
        <v>172</v>
      </c>
      <c r="B16" s="75" t="s">
        <v>173</v>
      </c>
      <c r="C16" s="68">
        <v>922522</v>
      </c>
      <c r="D16" s="75" t="s">
        <v>174</v>
      </c>
      <c r="E16" s="112">
        <v>922522</v>
      </c>
    </row>
    <row r="17" spans="1:5">
      <c r="A17" s="77"/>
      <c r="B17" s="75"/>
      <c r="C17" s="68"/>
      <c r="D17" s="75"/>
      <c r="E17" s="112"/>
    </row>
    <row r="18" spans="1:5" ht="15" customHeight="1">
      <c r="A18" s="80"/>
      <c r="B18" s="146" t="s">
        <v>22</v>
      </c>
      <c r="C18" s="115">
        <v>18444707</v>
      </c>
      <c r="D18" s="146" t="s">
        <v>8</v>
      </c>
      <c r="E18" s="115">
        <v>18444707</v>
      </c>
    </row>
    <row r="19" spans="1:5" ht="11.25" customHeight="1"/>
    <row r="20" spans="1:5" ht="13.5">
      <c r="B20" s="63" t="s">
        <v>41</v>
      </c>
      <c r="C20" s="157">
        <v>43438366</v>
      </c>
      <c r="D20" s="66"/>
      <c r="E20" s="157">
        <v>43438366</v>
      </c>
    </row>
  </sheetData>
  <mergeCells count="1">
    <mergeCell ref="B1:D1"/>
  </mergeCells>
  <pageMargins left="0.7" right="0.7" top="0.75" bottom="0.75" header="0.3" footer="0.3"/>
  <pageSetup paperSize="9" orientation="portrait" r:id="rId1"/>
  <headerFooter>
    <oddHeader>&amp;R&amp;7A Pü/24-1/2022. sz. előterjesztés 1. melléklete 
az 7/2022. (II.25.) önkormányzati rendelet 7.1 melléklete</oddHead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:F140"/>
  <sheetViews>
    <sheetView view="pageLayout" zoomScale="80" zoomScaleSheetLayoutView="100" zoomScalePageLayoutView="80" workbookViewId="0">
      <selection activeCell="B4" sqref="B4"/>
    </sheetView>
  </sheetViews>
  <sheetFormatPr defaultRowHeight="16.5" customHeight="1"/>
  <cols>
    <col min="1" max="1" width="54.28515625" style="7" customWidth="1"/>
    <col min="2" max="2" width="38.5703125" style="7" customWidth="1"/>
    <col min="3" max="3" width="15.85546875" style="18" customWidth="1"/>
    <col min="4" max="4" width="44.28515625" style="7" customWidth="1"/>
    <col min="5" max="5" width="12.7109375" style="18" customWidth="1"/>
    <col min="6" max="16384" width="9.140625" style="7"/>
  </cols>
  <sheetData>
    <row r="1" spans="1:5" ht="16.5" customHeight="1">
      <c r="A1" s="162" t="s">
        <v>44</v>
      </c>
      <c r="B1" s="163"/>
      <c r="C1" s="163"/>
      <c r="D1" s="163"/>
      <c r="E1" s="163"/>
    </row>
    <row r="2" spans="1:5" s="8" customFormat="1" ht="16.5" customHeight="1">
      <c r="A2" s="5"/>
      <c r="B2" s="6"/>
      <c r="C2" s="17"/>
      <c r="D2" s="164" t="s">
        <v>7</v>
      </c>
      <c r="E2" s="164"/>
    </row>
    <row r="3" spans="1:5" ht="16.5" customHeight="1">
      <c r="A3" s="165" t="s">
        <v>0</v>
      </c>
      <c r="B3" s="10" t="s">
        <v>1</v>
      </c>
      <c r="C3" s="167" t="s">
        <v>3</v>
      </c>
      <c r="D3" s="10" t="s">
        <v>4</v>
      </c>
      <c r="E3" s="167" t="s">
        <v>6</v>
      </c>
    </row>
    <row r="4" spans="1:5" ht="16.5" customHeight="1">
      <c r="A4" s="166"/>
      <c r="B4" s="16" t="s">
        <v>2</v>
      </c>
      <c r="C4" s="168"/>
      <c r="D4" s="16" t="s">
        <v>5</v>
      </c>
      <c r="E4" s="168"/>
    </row>
    <row r="5" spans="1:5" s="28" customFormat="1" ht="16.5" customHeight="1">
      <c r="A5" s="13" t="s">
        <v>14</v>
      </c>
      <c r="B5" s="1"/>
      <c r="C5" s="2"/>
      <c r="D5" s="1"/>
      <c r="E5" s="2"/>
    </row>
    <row r="6" spans="1:5" s="28" customFormat="1" ht="16.5" customHeight="1">
      <c r="A6" s="1" t="s">
        <v>143</v>
      </c>
      <c r="B6" s="1" t="s">
        <v>155</v>
      </c>
      <c r="C6" s="2">
        <v>370057</v>
      </c>
      <c r="D6" s="1" t="s">
        <v>73</v>
      </c>
      <c r="E6" s="2">
        <v>347471</v>
      </c>
    </row>
    <row r="7" spans="1:5" s="28" customFormat="1" ht="16.5" customHeight="1">
      <c r="A7" s="1"/>
      <c r="B7" s="1"/>
      <c r="C7" s="2"/>
      <c r="D7" s="1" t="s">
        <v>70</v>
      </c>
      <c r="E7" s="2">
        <v>22586</v>
      </c>
    </row>
    <row r="8" spans="1:5" s="28" customFormat="1" ht="16.5" customHeight="1">
      <c r="A8" s="1" t="s">
        <v>143</v>
      </c>
      <c r="B8" s="1" t="s">
        <v>144</v>
      </c>
      <c r="C8" s="2">
        <v>400636</v>
      </c>
      <c r="D8" s="1" t="s">
        <v>145</v>
      </c>
      <c r="E8" s="2">
        <v>354545</v>
      </c>
    </row>
    <row r="9" spans="1:5" s="28" customFormat="1" ht="16.5" customHeight="1">
      <c r="A9" s="1"/>
      <c r="B9" s="1"/>
      <c r="C9" s="2"/>
      <c r="D9" s="1" t="s">
        <v>146</v>
      </c>
      <c r="E9" s="2">
        <v>46091</v>
      </c>
    </row>
    <row r="10" spans="1:5" s="28" customFormat="1" ht="16.5" customHeight="1">
      <c r="A10" s="1" t="s">
        <v>143</v>
      </c>
      <c r="B10" s="1" t="s">
        <v>156</v>
      </c>
      <c r="C10" s="2">
        <v>291151</v>
      </c>
      <c r="D10" s="1" t="s">
        <v>157</v>
      </c>
      <c r="E10" s="2">
        <v>257656</v>
      </c>
    </row>
    <row r="11" spans="1:5" s="28" customFormat="1" ht="16.5" customHeight="1">
      <c r="A11" s="1"/>
      <c r="B11" s="1"/>
      <c r="C11" s="2"/>
      <c r="D11" s="1" t="s">
        <v>158</v>
      </c>
      <c r="E11" s="2">
        <v>33495</v>
      </c>
    </row>
    <row r="12" spans="1:5" s="28" customFormat="1" ht="14.25" customHeight="1">
      <c r="A12" s="9" t="s">
        <v>8</v>
      </c>
      <c r="B12" s="9"/>
      <c r="C12" s="4">
        <f>SUM(C6:C11)</f>
        <v>1061844</v>
      </c>
      <c r="D12" s="4"/>
      <c r="E12" s="4">
        <f>SUM(E6:E11)</f>
        <v>1061844</v>
      </c>
    </row>
    <row r="13" spans="1:5" s="28" customFormat="1" ht="15" customHeight="1">
      <c r="A13" s="117"/>
      <c r="B13" s="117"/>
      <c r="C13" s="118"/>
      <c r="D13" s="118"/>
      <c r="E13" s="118"/>
    </row>
    <row r="14" spans="1:5" s="28" customFormat="1" ht="15" customHeight="1">
      <c r="A14" s="119" t="s">
        <v>42</v>
      </c>
      <c r="B14" s="117"/>
      <c r="C14" s="118"/>
      <c r="D14" s="118"/>
      <c r="E14" s="118"/>
    </row>
    <row r="15" spans="1:5" s="28" customFormat="1" ht="15" customHeight="1">
      <c r="A15" s="120" t="s">
        <v>183</v>
      </c>
      <c r="B15" s="120" t="s">
        <v>185</v>
      </c>
      <c r="C15" s="23">
        <v>1008783</v>
      </c>
      <c r="D15" s="156" t="s">
        <v>71</v>
      </c>
      <c r="E15" s="23">
        <v>892728</v>
      </c>
    </row>
    <row r="16" spans="1:5" s="28" customFormat="1" ht="15" customHeight="1">
      <c r="A16" s="119"/>
      <c r="B16" s="117"/>
      <c r="C16" s="118"/>
      <c r="D16" s="156" t="s">
        <v>184</v>
      </c>
      <c r="E16" s="23">
        <v>116055</v>
      </c>
    </row>
    <row r="17" spans="1:5" s="28" customFormat="1" ht="15" customHeight="1">
      <c r="A17" s="119"/>
      <c r="B17" s="117"/>
      <c r="C17" s="118"/>
      <c r="D17" s="156" t="s">
        <v>72</v>
      </c>
      <c r="E17" s="23">
        <v>-117445</v>
      </c>
    </row>
    <row r="18" spans="1:5" s="28" customFormat="1" ht="15" customHeight="1">
      <c r="A18" s="119"/>
      <c r="B18" s="117"/>
      <c r="C18" s="118"/>
      <c r="D18" s="156" t="s">
        <v>182</v>
      </c>
      <c r="E18" s="23">
        <v>117445</v>
      </c>
    </row>
    <row r="19" spans="1:5" s="28" customFormat="1" ht="15.75" customHeight="1">
      <c r="A19" s="9" t="s">
        <v>8</v>
      </c>
      <c r="B19" s="9"/>
      <c r="C19" s="4">
        <f>SUM(C15:C18)</f>
        <v>1008783</v>
      </c>
      <c r="D19" s="4"/>
      <c r="E19" s="4">
        <f t="shared" ref="E19" si="0">SUM(E15:E18)</f>
        <v>1008783</v>
      </c>
    </row>
    <row r="20" spans="1:5" s="21" customFormat="1" ht="13.5" customHeight="1">
      <c r="A20" s="31"/>
      <c r="B20" s="32"/>
      <c r="C20" s="33"/>
      <c r="D20" s="33"/>
      <c r="E20" s="121"/>
    </row>
    <row r="21" spans="1:5" s="28" customFormat="1" ht="14.25" customHeight="1">
      <c r="A21" s="13" t="s">
        <v>9</v>
      </c>
      <c r="B21" s="3"/>
      <c r="C21" s="11"/>
      <c r="D21" s="3"/>
      <c r="E21" s="11"/>
    </row>
    <row r="22" spans="1:5" s="28" customFormat="1" ht="15" customHeight="1">
      <c r="A22" s="1" t="s">
        <v>143</v>
      </c>
      <c r="B22" s="1" t="s">
        <v>155</v>
      </c>
      <c r="C22" s="2">
        <v>928931</v>
      </c>
      <c r="D22" s="1" t="s">
        <v>73</v>
      </c>
      <c r="E22" s="2">
        <v>872236</v>
      </c>
    </row>
    <row r="23" spans="1:5" s="28" customFormat="1" ht="14.25" customHeight="1">
      <c r="A23" s="1"/>
      <c r="B23" s="1"/>
      <c r="C23" s="2"/>
      <c r="D23" s="1" t="s">
        <v>70</v>
      </c>
      <c r="E23" s="2">
        <v>56695</v>
      </c>
    </row>
    <row r="24" spans="1:5" s="28" customFormat="1" ht="12.75" customHeight="1">
      <c r="A24" s="1" t="s">
        <v>159</v>
      </c>
      <c r="B24" s="1" t="s">
        <v>148</v>
      </c>
      <c r="C24" s="2">
        <v>83958</v>
      </c>
      <c r="D24" s="1" t="s">
        <v>71</v>
      </c>
      <c r="E24" s="2">
        <v>74299</v>
      </c>
    </row>
    <row r="25" spans="1:5" s="28" customFormat="1" ht="15" customHeight="1">
      <c r="A25" s="1"/>
      <c r="B25" s="1"/>
      <c r="C25" s="2"/>
      <c r="D25" s="1" t="s">
        <v>75</v>
      </c>
      <c r="E25" s="2">
        <v>9659</v>
      </c>
    </row>
    <row r="26" spans="1:5" s="28" customFormat="1" ht="13.5" customHeight="1">
      <c r="A26" s="1" t="s">
        <v>160</v>
      </c>
      <c r="B26" s="1" t="s">
        <v>148</v>
      </c>
      <c r="C26" s="2">
        <v>8504</v>
      </c>
      <c r="D26" s="1" t="s">
        <v>71</v>
      </c>
      <c r="E26" s="2">
        <v>7526</v>
      </c>
    </row>
    <row r="27" spans="1:5" s="28" customFormat="1" ht="18.75" customHeight="1">
      <c r="A27" s="1"/>
      <c r="B27" s="1"/>
      <c r="C27" s="2"/>
      <c r="D27" s="1" t="s">
        <v>75</v>
      </c>
      <c r="E27" s="2">
        <v>978</v>
      </c>
    </row>
    <row r="28" spans="1:5" s="28" customFormat="1" ht="18.75" customHeight="1">
      <c r="A28" s="1" t="s">
        <v>150</v>
      </c>
      <c r="B28" s="1"/>
      <c r="C28" s="2"/>
      <c r="D28" s="1" t="s">
        <v>151</v>
      </c>
      <c r="E28" s="2">
        <v>-130100</v>
      </c>
    </row>
    <row r="29" spans="1:5" s="28" customFormat="1" ht="18.75" customHeight="1">
      <c r="A29" s="1"/>
      <c r="B29" s="1"/>
      <c r="C29" s="2"/>
      <c r="D29" s="1" t="s">
        <v>161</v>
      </c>
      <c r="E29" s="2">
        <v>12500</v>
      </c>
    </row>
    <row r="30" spans="1:5" s="28" customFormat="1" ht="18.75" customHeight="1">
      <c r="A30" s="1"/>
      <c r="B30" s="1"/>
      <c r="C30" s="2"/>
      <c r="D30" s="1" t="s">
        <v>162</v>
      </c>
      <c r="E30" s="2">
        <v>92800</v>
      </c>
    </row>
    <row r="31" spans="1:5" s="28" customFormat="1" ht="18" customHeight="1">
      <c r="A31" s="1"/>
      <c r="B31" s="1"/>
      <c r="C31" s="2"/>
      <c r="D31" s="1" t="s">
        <v>163</v>
      </c>
      <c r="E31" s="2">
        <v>24800</v>
      </c>
    </row>
    <row r="32" spans="1:5" s="28" customFormat="1" ht="15.75" customHeight="1">
      <c r="A32" s="15" t="s">
        <v>8</v>
      </c>
      <c r="B32" s="22"/>
      <c r="C32" s="4">
        <f>SUM(C22:C31)</f>
        <v>1021393</v>
      </c>
      <c r="D32" s="14"/>
      <c r="E32" s="4">
        <f>SUM(E22:E31)</f>
        <v>1021393</v>
      </c>
    </row>
    <row r="33" spans="1:5" s="28" customFormat="1" ht="12" customHeight="1">
      <c r="A33" s="31"/>
      <c r="B33" s="32"/>
      <c r="C33" s="155"/>
      <c r="D33" s="155"/>
      <c r="E33" s="14"/>
    </row>
    <row r="34" spans="1:5" s="28" customFormat="1" ht="28.5" customHeight="1">
      <c r="A34" s="20" t="s">
        <v>11</v>
      </c>
      <c r="B34" s="34"/>
      <c r="C34" s="23"/>
      <c r="D34" s="24"/>
      <c r="E34" s="2"/>
    </row>
    <row r="35" spans="1:5" s="28" customFormat="1" ht="17.25" customHeight="1">
      <c r="A35" s="1" t="s">
        <v>143</v>
      </c>
      <c r="B35" s="1" t="s">
        <v>155</v>
      </c>
      <c r="C35" s="23">
        <v>863848</v>
      </c>
      <c r="D35" s="1" t="s">
        <v>73</v>
      </c>
      <c r="E35" s="2">
        <v>811125</v>
      </c>
    </row>
    <row r="36" spans="1:5" s="28" customFormat="1" ht="17.25" customHeight="1">
      <c r="A36" s="1"/>
      <c r="B36" s="1"/>
      <c r="C36" s="2"/>
      <c r="D36" s="1" t="s">
        <v>70</v>
      </c>
      <c r="E36" s="2">
        <v>52723</v>
      </c>
    </row>
    <row r="37" spans="1:5" s="28" customFormat="1" ht="17.25" customHeight="1">
      <c r="A37" s="24" t="s">
        <v>143</v>
      </c>
      <c r="B37" s="24" t="s">
        <v>144</v>
      </c>
      <c r="C37" s="23">
        <v>1415582</v>
      </c>
      <c r="D37" s="1" t="s">
        <v>145</v>
      </c>
      <c r="E37" s="2">
        <v>1252727</v>
      </c>
    </row>
    <row r="38" spans="1:5" s="28" customFormat="1" ht="15.75" customHeight="1">
      <c r="A38" s="24"/>
      <c r="B38" s="34"/>
      <c r="C38" s="23"/>
      <c r="D38" s="1" t="s">
        <v>146</v>
      </c>
      <c r="E38" s="2">
        <v>162855</v>
      </c>
    </row>
    <row r="39" spans="1:5" s="28" customFormat="1" ht="15.75" customHeight="1">
      <c r="A39" s="24" t="s">
        <v>171</v>
      </c>
      <c r="B39" s="34" t="s">
        <v>164</v>
      </c>
      <c r="C39" s="23">
        <v>4498268</v>
      </c>
      <c r="D39" s="1" t="s">
        <v>149</v>
      </c>
      <c r="E39" s="2">
        <v>4498268</v>
      </c>
    </row>
    <row r="40" spans="1:5" s="28" customFormat="1" ht="15.75" customHeight="1">
      <c r="A40" s="24" t="s">
        <v>165</v>
      </c>
      <c r="B40" s="34" t="s">
        <v>166</v>
      </c>
      <c r="C40" s="23">
        <v>56145586</v>
      </c>
      <c r="D40" s="1" t="s">
        <v>167</v>
      </c>
      <c r="E40" s="2">
        <v>25422724</v>
      </c>
    </row>
    <row r="41" spans="1:5" s="28" customFormat="1" ht="13.5" customHeight="1">
      <c r="A41" s="1"/>
      <c r="B41" s="1"/>
      <c r="C41" s="2"/>
      <c r="D41" s="1" t="s">
        <v>168</v>
      </c>
      <c r="E41" s="2">
        <v>30722862</v>
      </c>
    </row>
    <row r="42" spans="1:5" s="28" customFormat="1" ht="17.25" customHeight="1">
      <c r="A42" s="1" t="s">
        <v>159</v>
      </c>
      <c r="B42" s="1" t="s">
        <v>148</v>
      </c>
      <c r="C42" s="2">
        <v>17303</v>
      </c>
      <c r="D42" s="1" t="s">
        <v>71</v>
      </c>
      <c r="E42" s="2">
        <v>15312</v>
      </c>
    </row>
    <row r="43" spans="1:5" s="28" customFormat="1" ht="17.25" customHeight="1">
      <c r="A43" s="1"/>
      <c r="B43" s="1"/>
      <c r="C43" s="2"/>
      <c r="D43" s="1" t="s">
        <v>75</v>
      </c>
      <c r="E43" s="2">
        <v>1991</v>
      </c>
    </row>
    <row r="44" spans="1:5" s="28" customFormat="1" ht="18.75" customHeight="1">
      <c r="A44" s="1" t="s">
        <v>150</v>
      </c>
      <c r="B44" s="1"/>
      <c r="C44" s="2"/>
      <c r="D44" s="1" t="s">
        <v>151</v>
      </c>
      <c r="E44" s="2">
        <v>-908128</v>
      </c>
    </row>
    <row r="45" spans="1:5" s="28" customFormat="1" ht="18.75" customHeight="1">
      <c r="A45" s="1"/>
      <c r="B45" s="1"/>
      <c r="C45" s="2"/>
      <c r="D45" s="1" t="s">
        <v>169</v>
      </c>
      <c r="E45" s="2">
        <v>11980</v>
      </c>
    </row>
    <row r="46" spans="1:5" s="28" customFormat="1" ht="15.75" customHeight="1">
      <c r="A46" s="1"/>
      <c r="B46" s="1"/>
      <c r="C46" s="2"/>
      <c r="D46" s="1" t="s">
        <v>170</v>
      </c>
      <c r="E46" s="2">
        <v>57060</v>
      </c>
    </row>
    <row r="47" spans="1:5" s="28" customFormat="1" ht="15.75" customHeight="1">
      <c r="A47" s="1"/>
      <c r="B47" s="1"/>
      <c r="C47" s="2"/>
      <c r="D47" s="1" t="s">
        <v>179</v>
      </c>
      <c r="E47" s="2">
        <v>57240</v>
      </c>
    </row>
    <row r="48" spans="1:5" s="28" customFormat="1" ht="15.75" customHeight="1">
      <c r="A48" s="1"/>
      <c r="B48" s="1"/>
      <c r="C48" s="122"/>
      <c r="D48" s="1" t="s">
        <v>180</v>
      </c>
      <c r="E48" s="2">
        <v>781848</v>
      </c>
    </row>
    <row r="49" spans="1:6" s="29" customFormat="1" ht="15" customHeight="1">
      <c r="A49" s="9" t="s">
        <v>8</v>
      </c>
      <c r="B49" s="9"/>
      <c r="C49" s="4">
        <f>SUM(C35:C48)</f>
        <v>62940587</v>
      </c>
      <c r="D49" s="4"/>
      <c r="E49" s="4">
        <f>SUM(E35:E48)</f>
        <v>62940587</v>
      </c>
    </row>
    <row r="50" spans="1:6" s="29" customFormat="1" ht="14.25" customHeight="1">
      <c r="A50" s="9"/>
      <c r="B50" s="9"/>
      <c r="C50" s="4"/>
      <c r="D50" s="4"/>
      <c r="E50" s="4"/>
    </row>
    <row r="51" spans="1:6" s="28" customFormat="1" ht="15" customHeight="1">
      <c r="A51" s="128" t="s">
        <v>10</v>
      </c>
      <c r="B51" s="1"/>
      <c r="C51" s="2"/>
      <c r="D51" s="1"/>
      <c r="E51" s="2"/>
    </row>
    <row r="52" spans="1:6" s="28" customFormat="1" ht="18.75" customHeight="1">
      <c r="A52" s="152" t="s">
        <v>143</v>
      </c>
      <c r="B52" s="1" t="s">
        <v>144</v>
      </c>
      <c r="C52" s="2">
        <v>300072</v>
      </c>
      <c r="D52" s="1" t="s">
        <v>145</v>
      </c>
      <c r="E52" s="2">
        <v>265550</v>
      </c>
    </row>
    <row r="53" spans="1:6" s="28" customFormat="1" ht="15.75" customHeight="1">
      <c r="A53" s="152"/>
      <c r="B53" s="1"/>
      <c r="C53" s="2"/>
      <c r="D53" s="1" t="s">
        <v>146</v>
      </c>
      <c r="E53" s="2">
        <v>34522</v>
      </c>
    </row>
    <row r="54" spans="1:6" s="28" customFormat="1" ht="17.25" customHeight="1">
      <c r="A54" s="152" t="s">
        <v>147</v>
      </c>
      <c r="B54" s="1" t="s">
        <v>148</v>
      </c>
      <c r="C54" s="2">
        <v>100000</v>
      </c>
      <c r="D54" s="1" t="s">
        <v>149</v>
      </c>
      <c r="E54" s="2">
        <v>100000</v>
      </c>
    </row>
    <row r="55" spans="1:6" s="28" customFormat="1" ht="17.25" customHeight="1">
      <c r="A55" s="152" t="s">
        <v>150</v>
      </c>
      <c r="B55" s="1"/>
      <c r="C55" s="2"/>
      <c r="D55" s="1" t="s">
        <v>151</v>
      </c>
      <c r="E55" s="2">
        <v>-566873</v>
      </c>
    </row>
    <row r="56" spans="1:6" s="28" customFormat="1" ht="14.25" customHeight="1">
      <c r="A56" s="1"/>
      <c r="B56" s="1"/>
      <c r="C56" s="2"/>
      <c r="D56" s="1" t="s">
        <v>152</v>
      </c>
      <c r="E56" s="2">
        <v>78728</v>
      </c>
    </row>
    <row r="57" spans="1:6" s="28" customFormat="1" ht="14.25" customHeight="1">
      <c r="A57" s="13"/>
      <c r="B57" s="1"/>
      <c r="C57" s="2"/>
      <c r="D57" s="1" t="s">
        <v>153</v>
      </c>
      <c r="E57" s="2">
        <v>251900</v>
      </c>
    </row>
    <row r="58" spans="1:6" s="28" customFormat="1" ht="15.75" customHeight="1">
      <c r="A58" s="1"/>
      <c r="B58" s="1"/>
      <c r="C58" s="2"/>
      <c r="D58" s="1" t="s">
        <v>154</v>
      </c>
      <c r="E58" s="2">
        <v>143195</v>
      </c>
    </row>
    <row r="59" spans="1:6" s="28" customFormat="1" ht="16.5" customHeight="1">
      <c r="A59" s="1"/>
      <c r="B59" s="1"/>
      <c r="C59" s="2"/>
      <c r="D59" s="1" t="s">
        <v>186</v>
      </c>
      <c r="E59" s="2">
        <v>93050</v>
      </c>
    </row>
    <row r="60" spans="1:6" s="21" customFormat="1" ht="18.75" customHeight="1">
      <c r="A60" s="25" t="s">
        <v>8</v>
      </c>
      <c r="B60" s="25"/>
      <c r="C60" s="19">
        <f>SUM(C52:C59)</f>
        <v>400072</v>
      </c>
      <c r="D60" s="19"/>
      <c r="E60" s="19">
        <f t="shared" ref="E60" si="1">SUM(E52:E59)</f>
        <v>400072</v>
      </c>
    </row>
    <row r="61" spans="1:6" s="21" customFormat="1" ht="15.75" customHeight="1">
      <c r="A61" s="26"/>
      <c r="B61" s="26"/>
      <c r="C61" s="27"/>
      <c r="D61" s="27"/>
      <c r="E61" s="27"/>
    </row>
    <row r="62" spans="1:6" s="21" customFormat="1" ht="18.75" customHeight="1">
      <c r="A62" s="35" t="s">
        <v>45</v>
      </c>
      <c r="B62" s="9"/>
      <c r="C62" s="4"/>
      <c r="D62" s="4"/>
      <c r="E62" s="4"/>
      <c r="F62" s="22"/>
    </row>
    <row r="63" spans="1:6" s="21" customFormat="1" ht="18.75" customHeight="1">
      <c r="A63" s="12" t="s">
        <v>132</v>
      </c>
      <c r="B63" s="9"/>
      <c r="C63" s="4"/>
      <c r="D63" s="123" t="s">
        <v>133</v>
      </c>
      <c r="E63" s="2">
        <v>-2000000</v>
      </c>
      <c r="F63" s="22"/>
    </row>
    <row r="64" spans="1:6" s="21" customFormat="1" ht="18.75" customHeight="1">
      <c r="A64" s="35"/>
      <c r="B64" s="9"/>
      <c r="C64" s="4"/>
      <c r="D64" s="123" t="s">
        <v>134</v>
      </c>
      <c r="E64" s="2">
        <v>1365500</v>
      </c>
      <c r="F64" s="22"/>
    </row>
    <row r="65" spans="1:6" s="21" customFormat="1" ht="18.75" customHeight="1">
      <c r="A65" s="35"/>
      <c r="B65" s="9"/>
      <c r="C65" s="4"/>
      <c r="D65" s="123" t="s">
        <v>135</v>
      </c>
      <c r="E65" s="2">
        <v>634500</v>
      </c>
      <c r="F65" s="22"/>
    </row>
    <row r="66" spans="1:6" s="21" customFormat="1" ht="18.75" customHeight="1">
      <c r="A66" s="25" t="s">
        <v>8</v>
      </c>
      <c r="B66" s="25"/>
      <c r="C66" s="19">
        <f>SUM(C63,C64,C65)</f>
        <v>0</v>
      </c>
      <c r="D66" s="19"/>
      <c r="E66" s="19">
        <f t="shared" ref="E66" si="2">SUM(E63,E64,E65)</f>
        <v>0</v>
      </c>
    </row>
    <row r="67" spans="1:6" s="21" customFormat="1" ht="16.5" customHeight="1">
      <c r="A67" s="25"/>
      <c r="B67" s="25"/>
      <c r="C67" s="19"/>
      <c r="D67" s="19"/>
      <c r="E67" s="19"/>
    </row>
    <row r="68" spans="1:6" s="21" customFormat="1" ht="17.25" customHeight="1">
      <c r="A68" s="35" t="s">
        <v>103</v>
      </c>
      <c r="B68" s="12"/>
      <c r="C68" s="2"/>
      <c r="D68" s="123"/>
      <c r="E68" s="2"/>
    </row>
    <row r="69" spans="1:6" s="21" customFormat="1" ht="20.25" customHeight="1">
      <c r="A69" s="12" t="s">
        <v>104</v>
      </c>
      <c r="B69" s="12"/>
      <c r="C69" s="2"/>
      <c r="D69" s="123" t="s">
        <v>72</v>
      </c>
      <c r="E69" s="2">
        <v>-152000</v>
      </c>
    </row>
    <row r="70" spans="1:6" s="21" customFormat="1" ht="20.25" customHeight="1">
      <c r="A70" s="12"/>
      <c r="B70" s="12"/>
      <c r="C70" s="2"/>
      <c r="D70" s="123" t="s">
        <v>101</v>
      </c>
      <c r="E70" s="2">
        <v>152000</v>
      </c>
    </row>
    <row r="71" spans="1:6" s="28" customFormat="1" ht="18.75" customHeight="1">
      <c r="A71" s="25" t="s">
        <v>8</v>
      </c>
      <c r="B71" s="25"/>
      <c r="C71" s="19">
        <f>SUM(C69:C70)</f>
        <v>0</v>
      </c>
      <c r="D71" s="19"/>
      <c r="E71" s="19">
        <f>SUM(E69:E70)</f>
        <v>0</v>
      </c>
    </row>
    <row r="72" spans="1:6" s="21" customFormat="1" ht="18.75" customHeight="1">
      <c r="A72" s="25"/>
      <c r="B72" s="25"/>
      <c r="C72" s="19"/>
      <c r="D72" s="19"/>
      <c r="E72" s="19"/>
    </row>
    <row r="73" spans="1:6" s="21" customFormat="1" ht="33.75" customHeight="1">
      <c r="A73" s="148" t="s">
        <v>12</v>
      </c>
      <c r="B73" s="25"/>
      <c r="C73" s="19"/>
      <c r="D73" s="19"/>
      <c r="E73" s="19"/>
    </row>
    <row r="74" spans="1:6" s="21" customFormat="1" ht="16.5" customHeight="1">
      <c r="A74" s="149" t="s">
        <v>142</v>
      </c>
      <c r="B74" s="149" t="s">
        <v>141</v>
      </c>
      <c r="C74" s="151">
        <v>1166982</v>
      </c>
      <c r="D74" s="150" t="s">
        <v>74</v>
      </c>
      <c r="E74" s="151">
        <v>1032727</v>
      </c>
    </row>
    <row r="75" spans="1:6" s="21" customFormat="1" ht="15.75" customHeight="1">
      <c r="A75" s="148"/>
      <c r="B75" s="25"/>
      <c r="C75" s="19"/>
      <c r="D75" s="150" t="s">
        <v>75</v>
      </c>
      <c r="E75" s="151">
        <v>134255</v>
      </c>
    </row>
    <row r="76" spans="1:6" s="21" customFormat="1" ht="13.5" customHeight="1">
      <c r="A76" s="35"/>
      <c r="B76" s="9"/>
      <c r="C76" s="4"/>
      <c r="D76" s="4"/>
      <c r="E76" s="4"/>
    </row>
    <row r="77" spans="1:6" s="21" customFormat="1" ht="18.75" customHeight="1">
      <c r="A77" s="25" t="s">
        <v>8</v>
      </c>
      <c r="B77" s="25"/>
      <c r="C77" s="19">
        <f>SUM(C73:C76)</f>
        <v>1166982</v>
      </c>
      <c r="D77" s="19"/>
      <c r="E77" s="19">
        <f>SUM(E73:E76)</f>
        <v>1166982</v>
      </c>
    </row>
    <row r="78" spans="1:6" s="21" customFormat="1" ht="18.75" customHeight="1">
      <c r="A78" s="25"/>
      <c r="B78" s="25"/>
      <c r="C78" s="19"/>
      <c r="D78" s="19"/>
      <c r="E78" s="19"/>
    </row>
    <row r="79" spans="1:6" s="21" customFormat="1" ht="18.75" customHeight="1">
      <c r="A79" s="35" t="s">
        <v>78</v>
      </c>
      <c r="B79" s="12"/>
      <c r="C79" s="2"/>
      <c r="D79" s="123"/>
      <c r="E79" s="2"/>
    </row>
    <row r="80" spans="1:6" s="21" customFormat="1" ht="18.75" customHeight="1">
      <c r="A80" s="140" t="s">
        <v>100</v>
      </c>
      <c r="B80" s="1"/>
      <c r="C80" s="135"/>
      <c r="D80" s="1" t="s">
        <v>74</v>
      </c>
      <c r="E80" s="2">
        <v>562800</v>
      </c>
    </row>
    <row r="81" spans="1:5" s="21" customFormat="1" ht="18.75" customHeight="1">
      <c r="A81" s="1"/>
      <c r="B81" s="1"/>
      <c r="C81" s="135"/>
      <c r="D81" s="1" t="s">
        <v>75</v>
      </c>
      <c r="E81" s="2">
        <v>65850</v>
      </c>
    </row>
    <row r="82" spans="1:5" s="21" customFormat="1" ht="18.75" customHeight="1">
      <c r="A82" s="1"/>
      <c r="B82" s="1"/>
      <c r="C82" s="135"/>
      <c r="D82" s="1" t="s">
        <v>72</v>
      </c>
      <c r="E82" s="2">
        <v>-628650</v>
      </c>
    </row>
    <row r="83" spans="1:5" s="21" customFormat="1" ht="18.75" customHeight="1">
      <c r="A83" s="12" t="s">
        <v>107</v>
      </c>
      <c r="B83" s="9"/>
      <c r="C83" s="4"/>
      <c r="D83" s="12" t="s">
        <v>101</v>
      </c>
      <c r="E83" s="2">
        <v>142875</v>
      </c>
    </row>
    <row r="84" spans="1:5" s="21" customFormat="1" ht="18.75" customHeight="1">
      <c r="A84" s="136"/>
      <c r="B84" s="137"/>
      <c r="C84" s="138"/>
      <c r="D84" s="137" t="s">
        <v>72</v>
      </c>
      <c r="E84" s="138">
        <v>-142875</v>
      </c>
    </row>
    <row r="85" spans="1:5" s="21" customFormat="1" ht="18.75" customHeight="1">
      <c r="A85" s="145" t="s">
        <v>102</v>
      </c>
      <c r="B85" s="1"/>
      <c r="C85" s="2"/>
      <c r="D85" s="12" t="s">
        <v>101</v>
      </c>
      <c r="E85" s="142">
        <v>347980</v>
      </c>
    </row>
    <row r="86" spans="1:5" s="21" customFormat="1" ht="15.75" customHeight="1">
      <c r="A86" s="12"/>
      <c r="B86" s="12"/>
      <c r="C86" s="2"/>
      <c r="D86" s="123" t="s">
        <v>72</v>
      </c>
      <c r="E86" s="2">
        <v>-347980</v>
      </c>
    </row>
    <row r="87" spans="1:5" s="21" customFormat="1" ht="18.75" customHeight="1">
      <c r="A87" s="12"/>
      <c r="B87" s="12"/>
      <c r="C87" s="2"/>
      <c r="D87" s="123"/>
      <c r="E87" s="2"/>
    </row>
    <row r="88" spans="1:5" s="21" customFormat="1" ht="18.75" customHeight="1">
      <c r="A88" s="25" t="s">
        <v>8</v>
      </c>
      <c r="B88" s="25"/>
      <c r="C88" s="19">
        <f>SUM(C80:C87)</f>
        <v>0</v>
      </c>
      <c r="D88" s="19"/>
      <c r="E88" s="19">
        <f>SUM(E80:E87)</f>
        <v>0</v>
      </c>
    </row>
    <row r="89" spans="1:5" s="21" customFormat="1" ht="18" customHeight="1">
      <c r="A89" s="35"/>
      <c r="B89" s="9"/>
      <c r="C89" s="4"/>
      <c r="D89" s="4"/>
      <c r="E89" s="4"/>
    </row>
    <row r="90" spans="1:5" s="21" customFormat="1" ht="18" customHeight="1">
      <c r="A90" s="35" t="s">
        <v>77</v>
      </c>
      <c r="B90" s="9"/>
      <c r="C90" s="4"/>
      <c r="D90" s="4"/>
      <c r="E90" s="4"/>
    </row>
    <row r="91" spans="1:5" s="131" customFormat="1" ht="18" customHeight="1">
      <c r="A91" s="12" t="s">
        <v>81</v>
      </c>
      <c r="B91" s="129"/>
      <c r="C91" s="130"/>
      <c r="D91" s="123" t="s">
        <v>82</v>
      </c>
      <c r="E91" s="130"/>
    </row>
    <row r="92" spans="1:5" s="21" customFormat="1" ht="18" customHeight="1">
      <c r="A92" s="35"/>
      <c r="B92" s="9"/>
      <c r="C92" s="4"/>
      <c r="D92" s="123" t="s">
        <v>72</v>
      </c>
      <c r="E92" s="2">
        <v>-507492</v>
      </c>
    </row>
    <row r="93" spans="1:5" s="21" customFormat="1" ht="16.5" customHeight="1">
      <c r="A93" s="12"/>
      <c r="B93" s="12"/>
      <c r="C93" s="2"/>
      <c r="D93" s="123" t="s">
        <v>88</v>
      </c>
      <c r="E93" s="2"/>
    </row>
    <row r="94" spans="1:5" s="21" customFormat="1" ht="30" customHeight="1">
      <c r="A94" s="12"/>
      <c r="B94" s="12"/>
      <c r="C94" s="2"/>
      <c r="D94" s="123" t="s">
        <v>89</v>
      </c>
      <c r="E94" s="2">
        <v>507492</v>
      </c>
    </row>
    <row r="95" spans="1:5" s="21" customFormat="1" ht="18.75" customHeight="1">
      <c r="A95" s="12"/>
      <c r="B95" s="12"/>
      <c r="C95" s="2"/>
      <c r="D95" s="123"/>
      <c r="E95" s="2"/>
    </row>
    <row r="96" spans="1:5" s="21" customFormat="1" ht="14.25" customHeight="1">
      <c r="A96" s="12" t="s">
        <v>109</v>
      </c>
      <c r="B96" s="12"/>
      <c r="C96" s="2"/>
      <c r="D96" s="123" t="s">
        <v>110</v>
      </c>
      <c r="E96" s="2">
        <v>-2500000</v>
      </c>
    </row>
    <row r="97" spans="1:5" s="21" customFormat="1" ht="15.75" customHeight="1">
      <c r="A97" s="12"/>
      <c r="B97" s="12"/>
      <c r="C97" s="2"/>
      <c r="D97" s="123" t="s">
        <v>76</v>
      </c>
      <c r="E97" s="2">
        <v>-1250000</v>
      </c>
    </row>
    <row r="98" spans="1:5" s="21" customFormat="1" ht="15" customHeight="1">
      <c r="A98" s="12"/>
      <c r="B98" s="12"/>
      <c r="C98" s="2"/>
      <c r="D98" s="123" t="s">
        <v>111</v>
      </c>
      <c r="E98" s="2"/>
    </row>
    <row r="99" spans="1:5" s="21" customFormat="1" ht="15.75" customHeight="1">
      <c r="A99" s="12"/>
      <c r="B99" s="12"/>
      <c r="C99" s="2"/>
      <c r="D99" s="123" t="s">
        <v>112</v>
      </c>
      <c r="E99" s="2">
        <v>3750000</v>
      </c>
    </row>
    <row r="100" spans="1:5" s="21" customFormat="1" ht="8.25" customHeight="1">
      <c r="A100" s="12"/>
      <c r="B100" s="12"/>
      <c r="C100" s="2"/>
      <c r="D100" s="123"/>
      <c r="E100" s="2"/>
    </row>
    <row r="101" spans="1:5" s="21" customFormat="1" ht="30" customHeight="1">
      <c r="A101" s="12" t="s">
        <v>83</v>
      </c>
      <c r="B101" s="12"/>
      <c r="C101" s="2"/>
      <c r="D101" s="123" t="s">
        <v>86</v>
      </c>
      <c r="E101" s="2">
        <v>8590132</v>
      </c>
    </row>
    <row r="102" spans="1:5" s="21" customFormat="1" ht="16.5" customHeight="1">
      <c r="A102" s="12"/>
      <c r="B102" s="12"/>
      <c r="C102" s="2"/>
      <c r="D102" s="123" t="s">
        <v>84</v>
      </c>
      <c r="E102" s="2"/>
    </row>
    <row r="103" spans="1:5" s="21" customFormat="1" ht="32.25" customHeight="1">
      <c r="A103" s="12"/>
      <c r="B103" s="12"/>
      <c r="C103" s="2"/>
      <c r="D103" s="123" t="s">
        <v>87</v>
      </c>
      <c r="E103" s="2">
        <v>-3500000</v>
      </c>
    </row>
    <row r="104" spans="1:5" s="21" customFormat="1" ht="14.25" customHeight="1">
      <c r="A104" s="12"/>
      <c r="B104" s="12"/>
      <c r="C104" s="2"/>
      <c r="D104" s="123" t="s">
        <v>85</v>
      </c>
      <c r="E104" s="2"/>
    </row>
    <row r="105" spans="1:5" s="21" customFormat="1" ht="17.25" customHeight="1">
      <c r="A105" s="12"/>
      <c r="B105" s="12"/>
      <c r="C105" s="2"/>
      <c r="D105" s="123" t="s">
        <v>72</v>
      </c>
      <c r="E105" s="2">
        <v>-5090132</v>
      </c>
    </row>
    <row r="106" spans="1:5" s="21" customFormat="1" ht="17.25" customHeight="1">
      <c r="A106" s="140" t="s">
        <v>106</v>
      </c>
      <c r="B106" s="132"/>
      <c r="C106" s="133"/>
      <c r="D106" s="24" t="s">
        <v>90</v>
      </c>
      <c r="E106" s="23">
        <v>200000</v>
      </c>
    </row>
    <row r="107" spans="1:5" s="21" customFormat="1" ht="16.5" customHeight="1">
      <c r="A107" s="1"/>
      <c r="B107" s="1"/>
      <c r="C107" s="134"/>
      <c r="D107" s="1" t="s">
        <v>91</v>
      </c>
      <c r="E107" s="2">
        <v>-200000</v>
      </c>
    </row>
    <row r="108" spans="1:5" s="21" customFormat="1" ht="28.5" customHeight="1">
      <c r="A108" s="141" t="s">
        <v>105</v>
      </c>
      <c r="B108" s="1"/>
      <c r="C108" s="135"/>
      <c r="D108" s="1" t="s">
        <v>74</v>
      </c>
      <c r="E108" s="2">
        <v>-700000</v>
      </c>
    </row>
    <row r="109" spans="1:5" s="21" customFormat="1" ht="17.25" customHeight="1">
      <c r="A109" s="1"/>
      <c r="B109" s="1"/>
      <c r="C109" s="135"/>
      <c r="D109" s="1" t="s">
        <v>75</v>
      </c>
      <c r="E109" s="2">
        <v>-81900</v>
      </c>
    </row>
    <row r="110" spans="1:5" s="21" customFormat="1" ht="15" customHeight="1">
      <c r="A110" s="1"/>
      <c r="B110" s="1"/>
      <c r="C110" s="135"/>
      <c r="D110" s="1" t="s">
        <v>92</v>
      </c>
      <c r="E110" s="2">
        <v>781900</v>
      </c>
    </row>
    <row r="111" spans="1:5" s="21" customFormat="1" ht="15" customHeight="1">
      <c r="A111" s="142" t="s">
        <v>123</v>
      </c>
      <c r="B111" s="139"/>
      <c r="C111" s="135"/>
      <c r="D111" s="1" t="s">
        <v>72</v>
      </c>
      <c r="E111" s="2">
        <v>-2500000</v>
      </c>
    </row>
    <row r="112" spans="1:5" s="21" customFormat="1" ht="16.5" customHeight="1">
      <c r="A112" s="1"/>
      <c r="B112" s="1"/>
      <c r="C112" s="135"/>
      <c r="D112" s="1" t="s">
        <v>93</v>
      </c>
      <c r="E112" s="2">
        <v>2500000</v>
      </c>
    </row>
    <row r="113" spans="1:5" s="21" customFormat="1" ht="17.25" customHeight="1">
      <c r="A113" s="143" t="s">
        <v>94</v>
      </c>
      <c r="B113" s="9"/>
      <c r="C113" s="4"/>
      <c r="D113" s="12" t="s">
        <v>93</v>
      </c>
      <c r="E113" s="2">
        <v>50000</v>
      </c>
    </row>
    <row r="114" spans="1:5" s="21" customFormat="1" ht="28.5" customHeight="1">
      <c r="A114" s="13"/>
      <c r="B114" s="1"/>
      <c r="C114" s="2"/>
      <c r="D114" s="1" t="s">
        <v>95</v>
      </c>
      <c r="E114" s="2">
        <v>-50000</v>
      </c>
    </row>
    <row r="115" spans="1:5" s="21" customFormat="1" ht="32.25" customHeight="1">
      <c r="A115" s="144" t="s">
        <v>139</v>
      </c>
      <c r="B115" s="1"/>
      <c r="C115" s="2"/>
      <c r="D115" s="1" t="s">
        <v>96</v>
      </c>
      <c r="E115" s="2">
        <v>-3810000</v>
      </c>
    </row>
    <row r="116" spans="1:5" s="21" customFormat="1" ht="30.75" customHeight="1">
      <c r="A116" s="1"/>
      <c r="B116" s="1"/>
      <c r="C116" s="135"/>
      <c r="D116" s="1" t="s">
        <v>97</v>
      </c>
      <c r="E116" s="2">
        <v>3810000</v>
      </c>
    </row>
    <row r="117" spans="1:5" s="21" customFormat="1" ht="33" customHeight="1">
      <c r="A117" s="147" t="s">
        <v>140</v>
      </c>
      <c r="B117" s="1"/>
      <c r="C117" s="135"/>
      <c r="D117" s="1" t="s">
        <v>181</v>
      </c>
      <c r="E117" s="2">
        <v>-224028935</v>
      </c>
    </row>
    <row r="118" spans="1:5" s="21" customFormat="1" ht="33" customHeight="1">
      <c r="A118" s="1"/>
      <c r="B118" s="1"/>
      <c r="C118" s="135"/>
      <c r="D118" s="1" t="s">
        <v>98</v>
      </c>
      <c r="E118" s="2">
        <v>224028935</v>
      </c>
    </row>
    <row r="119" spans="1:5" s="21" customFormat="1" ht="30.75" customHeight="1">
      <c r="A119" s="140" t="s">
        <v>113</v>
      </c>
      <c r="B119" s="1" t="s">
        <v>99</v>
      </c>
      <c r="C119" s="2">
        <v>300000</v>
      </c>
      <c r="D119" s="1" t="s">
        <v>124</v>
      </c>
      <c r="E119" s="2">
        <v>300000</v>
      </c>
    </row>
    <row r="120" spans="1:5" s="21" customFormat="1" ht="32.25" customHeight="1">
      <c r="A120" s="140" t="s">
        <v>125</v>
      </c>
      <c r="B120" s="1"/>
      <c r="C120" s="2"/>
      <c r="D120" s="1" t="s">
        <v>114</v>
      </c>
      <c r="E120" s="2"/>
    </row>
    <row r="121" spans="1:5" s="21" customFormat="1" ht="17.25" customHeight="1">
      <c r="A121" s="140"/>
      <c r="B121" s="1"/>
      <c r="C121" s="2"/>
      <c r="D121" s="1" t="s">
        <v>72</v>
      </c>
      <c r="E121" s="2">
        <v>-1043559</v>
      </c>
    </row>
    <row r="122" spans="1:5" s="21" customFormat="1" ht="27.75" customHeight="1">
      <c r="A122" s="140"/>
      <c r="B122" s="1"/>
      <c r="C122" s="2"/>
      <c r="D122" s="1" t="s">
        <v>116</v>
      </c>
      <c r="E122" s="2">
        <v>1043559</v>
      </c>
    </row>
    <row r="123" spans="1:5" s="21" customFormat="1" ht="28.5" customHeight="1">
      <c r="A123" s="140" t="s">
        <v>126</v>
      </c>
      <c r="B123" s="1"/>
      <c r="C123" s="2"/>
      <c r="D123" s="1" t="s">
        <v>114</v>
      </c>
      <c r="E123" s="2"/>
    </row>
    <row r="124" spans="1:5" s="21" customFormat="1" ht="17.25" customHeight="1">
      <c r="A124" s="140"/>
      <c r="B124" s="1"/>
      <c r="C124" s="2"/>
      <c r="D124" s="1" t="s">
        <v>72</v>
      </c>
      <c r="E124" s="2">
        <v>-114028</v>
      </c>
    </row>
    <row r="125" spans="1:5" s="21" customFormat="1" ht="30.75" customHeight="1">
      <c r="A125" s="140"/>
      <c r="B125" s="1"/>
      <c r="C125" s="2"/>
      <c r="D125" s="1" t="s">
        <v>115</v>
      </c>
      <c r="E125" s="2">
        <v>114028</v>
      </c>
    </row>
    <row r="126" spans="1:5" s="21" customFormat="1" ht="13.5" customHeight="1">
      <c r="A126" s="140"/>
      <c r="B126" s="1"/>
      <c r="C126" s="2"/>
      <c r="D126" s="1"/>
      <c r="E126" s="2"/>
    </row>
    <row r="127" spans="1:5" s="21" customFormat="1" ht="20.25" customHeight="1">
      <c r="A127" s="12" t="s">
        <v>122</v>
      </c>
      <c r="B127" s="12"/>
      <c r="C127" s="2"/>
      <c r="D127" s="123" t="s">
        <v>108</v>
      </c>
      <c r="E127" s="2">
        <v>-4990000</v>
      </c>
    </row>
    <row r="128" spans="1:5" s="21" customFormat="1" ht="20.25" customHeight="1">
      <c r="A128" s="12"/>
      <c r="B128" s="12"/>
      <c r="C128" s="2"/>
      <c r="D128" s="123" t="s">
        <v>189</v>
      </c>
      <c r="E128" s="2"/>
    </row>
    <row r="129" spans="1:5" s="21" customFormat="1" ht="15.75" customHeight="1">
      <c r="A129" s="12"/>
      <c r="B129" s="12"/>
      <c r="C129" s="2"/>
      <c r="D129" s="123" t="s">
        <v>79</v>
      </c>
      <c r="E129" s="2">
        <v>4990000</v>
      </c>
    </row>
    <row r="130" spans="1:5" s="21" customFormat="1" ht="11.25" customHeight="1">
      <c r="A130" s="12"/>
      <c r="B130" s="12"/>
      <c r="C130" s="2"/>
      <c r="D130" s="123"/>
      <c r="E130" s="2"/>
    </row>
    <row r="131" spans="1:5" s="21" customFormat="1" ht="15.75" customHeight="1">
      <c r="A131" s="12" t="s">
        <v>136</v>
      </c>
      <c r="B131" s="12"/>
      <c r="C131" s="2"/>
      <c r="D131" s="123" t="s">
        <v>137</v>
      </c>
      <c r="E131" s="2">
        <v>914995</v>
      </c>
    </row>
    <row r="132" spans="1:5" s="21" customFormat="1" ht="18.75" customHeight="1">
      <c r="A132" s="140"/>
      <c r="B132" s="1"/>
      <c r="C132" s="2"/>
      <c r="D132" s="1" t="s">
        <v>138</v>
      </c>
      <c r="E132" s="2">
        <v>-914995</v>
      </c>
    </row>
    <row r="133" spans="1:5" s="21" customFormat="1" ht="18" customHeight="1">
      <c r="A133" s="153" t="s">
        <v>175</v>
      </c>
      <c r="B133" s="154"/>
      <c r="C133" s="151"/>
      <c r="D133" s="154" t="s">
        <v>176</v>
      </c>
      <c r="E133" s="151">
        <v>-660000</v>
      </c>
    </row>
    <row r="134" spans="1:5" s="21" customFormat="1" ht="19.5" customHeight="1">
      <c r="A134" s="153"/>
      <c r="B134" s="154"/>
      <c r="C134" s="151"/>
      <c r="D134" s="154" t="s">
        <v>177</v>
      </c>
      <c r="E134" s="151">
        <v>30000</v>
      </c>
    </row>
    <row r="135" spans="1:5" s="21" customFormat="1" ht="21" customHeight="1">
      <c r="A135" s="153"/>
      <c r="B135" s="154"/>
      <c r="C135" s="151"/>
      <c r="D135" s="154" t="s">
        <v>178</v>
      </c>
      <c r="E135" s="151">
        <v>630000</v>
      </c>
    </row>
    <row r="136" spans="1:5" s="21" customFormat="1" ht="18.75" customHeight="1">
      <c r="A136" s="25" t="s">
        <v>8</v>
      </c>
      <c r="B136" s="25"/>
      <c r="C136" s="19">
        <f>SUM(C91:C132)</f>
        <v>300000</v>
      </c>
      <c r="D136" s="19"/>
      <c r="E136" s="19">
        <f>SUM(E91:E135)</f>
        <v>300000</v>
      </c>
    </row>
    <row r="137" spans="1:5" s="30" customFormat="1" ht="21" customHeight="1">
      <c r="A137" s="36" t="s">
        <v>13</v>
      </c>
      <c r="B137" s="37"/>
      <c r="C137" s="38">
        <f>SUM(C12+C19+C32+C49+C60+C66+C71+C77+C88+C136)</f>
        <v>67899661</v>
      </c>
      <c r="D137" s="38"/>
      <c r="E137" s="38">
        <f>SUM(E12+E19+E32+E49+E60+E66+E71+E77+E88+E136)</f>
        <v>67899661</v>
      </c>
    </row>
    <row r="138" spans="1:5" ht="16.5" customHeight="1">
      <c r="A138" s="39"/>
      <c r="B138" s="39"/>
      <c r="C138" s="40"/>
      <c r="D138" s="39"/>
      <c r="E138" s="109"/>
    </row>
    <row r="139" spans="1:5" ht="16.5" customHeight="1">
      <c r="A139" s="39"/>
      <c r="B139" s="39"/>
      <c r="C139" s="40"/>
      <c r="D139" s="39"/>
      <c r="E139" s="40"/>
    </row>
    <row r="140" spans="1:5" ht="16.5" customHeight="1">
      <c r="E140" s="40"/>
    </row>
  </sheetData>
  <mergeCells count="5">
    <mergeCell ref="A1:E1"/>
    <mergeCell ref="D2:E2"/>
    <mergeCell ref="A3:A4"/>
    <mergeCell ref="C3:C4"/>
    <mergeCell ref="E3:E4"/>
  </mergeCells>
  <phoneticPr fontId="0" type="noConversion"/>
  <pageMargins left="0.74803149606299213" right="0.74803149606299213" top="0.98425196850393704" bottom="0.83333333333333337" header="0.51181102362204722" footer="0.51181102362204722"/>
  <pageSetup paperSize="9" scale="80" orientation="landscape" r:id="rId1"/>
  <headerFooter alignWithMargins="0">
    <oddHeader xml:space="preserve">&amp;RA Pü/24-1/2022. sz. előterjesztés 2. sz. melléklete  A 7/2022. (II.25.) önkormányzati rendelet 8.1 melléklete 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44"/>
  <sheetViews>
    <sheetView view="pageLayout" workbookViewId="0">
      <selection activeCell="C4" sqref="C3:C4"/>
    </sheetView>
  </sheetViews>
  <sheetFormatPr defaultRowHeight="15.75"/>
  <cols>
    <col min="1" max="1" width="43.7109375" style="87" customWidth="1"/>
    <col min="2" max="2" width="18.85546875" style="87" customWidth="1"/>
    <col min="3" max="3" width="17.140625" style="87" customWidth="1"/>
    <col min="4" max="4" width="16.85546875" style="87" customWidth="1"/>
    <col min="5" max="5" width="17.140625" style="87" customWidth="1"/>
    <col min="6" max="6" width="17.7109375" style="89" customWidth="1"/>
    <col min="7" max="7" width="18" style="89" customWidth="1"/>
    <col min="8" max="8" width="17.42578125" style="89" customWidth="1"/>
    <col min="9" max="16384" width="9.140625" style="87"/>
  </cols>
  <sheetData>
    <row r="1" spans="1:8" ht="42.75" customHeight="1">
      <c r="A1" s="84" t="s">
        <v>23</v>
      </c>
      <c r="B1" s="85" t="s">
        <v>48</v>
      </c>
      <c r="C1" s="85" t="s">
        <v>46</v>
      </c>
      <c r="D1" s="85" t="s">
        <v>24</v>
      </c>
      <c r="E1" s="86" t="s">
        <v>25</v>
      </c>
      <c r="F1" s="85" t="s">
        <v>26</v>
      </c>
      <c r="G1" s="85" t="s">
        <v>27</v>
      </c>
      <c r="H1" s="85" t="s">
        <v>47</v>
      </c>
    </row>
    <row r="2" spans="1:8" ht="17.25" customHeight="1">
      <c r="A2" s="88" t="s">
        <v>28</v>
      </c>
      <c r="B2" s="89"/>
      <c r="C2" s="89" t="s">
        <v>29</v>
      </c>
      <c r="D2" s="89"/>
      <c r="E2" s="90"/>
    </row>
    <row r="3" spans="1:8" ht="15" customHeight="1">
      <c r="A3" s="91" t="s">
        <v>30</v>
      </c>
      <c r="B3" s="89"/>
      <c r="C3" s="89"/>
      <c r="D3" s="89"/>
      <c r="E3" s="90"/>
    </row>
    <row r="4" spans="1:8" ht="13.5" customHeight="1">
      <c r="A4" s="92" t="s">
        <v>55</v>
      </c>
      <c r="B4" s="93">
        <v>379501883</v>
      </c>
      <c r="C4" s="93">
        <v>379501883</v>
      </c>
      <c r="D4" s="93">
        <v>379501883</v>
      </c>
      <c r="E4" s="94"/>
      <c r="F4" s="93"/>
      <c r="G4" s="93"/>
      <c r="H4" s="93"/>
    </row>
    <row r="5" spans="1:8" ht="14.25" customHeight="1">
      <c r="A5" s="92" t="s">
        <v>56</v>
      </c>
      <c r="B5" s="93">
        <v>164000000</v>
      </c>
      <c r="C5" s="93">
        <v>164000000</v>
      </c>
      <c r="D5" s="93">
        <v>164000000</v>
      </c>
      <c r="E5" s="94"/>
      <c r="F5" s="93"/>
      <c r="G5" s="93"/>
      <c r="H5" s="93"/>
    </row>
    <row r="6" spans="1:8" ht="13.5" customHeight="1">
      <c r="A6" s="92" t="s">
        <v>57</v>
      </c>
      <c r="B6" s="93">
        <v>1040000000</v>
      </c>
      <c r="C6" s="93">
        <v>1040015300</v>
      </c>
      <c r="D6" s="93">
        <v>1041023800</v>
      </c>
      <c r="E6" s="94"/>
      <c r="F6" s="93"/>
      <c r="G6" s="93"/>
      <c r="H6" s="93"/>
    </row>
    <row r="7" spans="1:8" ht="28.5" customHeight="1">
      <c r="A7" s="95" t="s">
        <v>58</v>
      </c>
      <c r="B7" s="93">
        <v>1560924330</v>
      </c>
      <c r="C7" s="93">
        <v>1575343046</v>
      </c>
      <c r="D7" s="93">
        <v>1590837697</v>
      </c>
      <c r="E7" s="94"/>
      <c r="F7" s="93"/>
      <c r="G7" s="93"/>
      <c r="H7" s="93"/>
    </row>
    <row r="8" spans="1:8">
      <c r="A8" s="92" t="s">
        <v>59</v>
      </c>
      <c r="B8" s="93">
        <v>200000000</v>
      </c>
      <c r="C8" s="93">
        <v>200000000</v>
      </c>
      <c r="D8" s="93">
        <v>200000000</v>
      </c>
      <c r="E8" s="94"/>
      <c r="F8" s="93"/>
      <c r="G8" s="93"/>
      <c r="H8" s="93"/>
    </row>
    <row r="9" spans="1:8">
      <c r="A9" s="95" t="s">
        <v>60</v>
      </c>
      <c r="B9" s="93">
        <v>670133654</v>
      </c>
      <c r="C9" s="93">
        <v>716862593</v>
      </c>
      <c r="D9" s="93">
        <v>811483447</v>
      </c>
      <c r="E9" s="94"/>
      <c r="F9" s="93"/>
      <c r="G9" s="93"/>
      <c r="H9" s="93"/>
    </row>
    <row r="10" spans="1:8" ht="31.5">
      <c r="A10" s="95" t="s">
        <v>61</v>
      </c>
      <c r="B10" s="93">
        <v>335061938</v>
      </c>
      <c r="C10" s="93">
        <v>335061938</v>
      </c>
      <c r="D10" s="93">
        <v>335061938</v>
      </c>
      <c r="E10" s="94"/>
      <c r="F10" s="93"/>
      <c r="G10" s="93"/>
      <c r="H10" s="93"/>
    </row>
    <row r="11" spans="1:8" ht="14.25" customHeight="1">
      <c r="A11" s="92" t="s">
        <v>43</v>
      </c>
      <c r="B11" s="93"/>
      <c r="C11" s="93"/>
      <c r="D11" s="93"/>
      <c r="E11" s="94"/>
      <c r="F11" s="93"/>
      <c r="G11" s="93"/>
      <c r="H11" s="93"/>
    </row>
    <row r="12" spans="1:8">
      <c r="A12" s="92" t="s">
        <v>31</v>
      </c>
      <c r="B12" s="93">
        <v>8000000</v>
      </c>
      <c r="C12" s="93">
        <v>8000000</v>
      </c>
      <c r="D12" s="93">
        <v>8300000</v>
      </c>
      <c r="E12" s="94"/>
      <c r="F12" s="93"/>
      <c r="G12" s="93"/>
      <c r="H12" s="93"/>
    </row>
    <row r="13" spans="1:8">
      <c r="A13" s="92" t="s">
        <v>32</v>
      </c>
      <c r="B13" s="93">
        <v>450000000</v>
      </c>
      <c r="C13" s="93">
        <v>450000000</v>
      </c>
      <c r="D13" s="93">
        <v>450000000</v>
      </c>
      <c r="E13" s="94"/>
      <c r="F13" s="93"/>
      <c r="G13" s="93"/>
      <c r="H13" s="93"/>
    </row>
    <row r="14" spans="1:8" ht="18.75" customHeight="1">
      <c r="A14" s="125" t="s">
        <v>49</v>
      </c>
      <c r="B14" s="93">
        <v>53948825</v>
      </c>
      <c r="C14" s="93">
        <v>53948825</v>
      </c>
      <c r="D14" s="93">
        <v>53948825</v>
      </c>
      <c r="E14" s="94"/>
      <c r="F14" s="93"/>
      <c r="G14" s="93"/>
      <c r="H14" s="93"/>
    </row>
    <row r="15" spans="1:8">
      <c r="A15" s="92" t="s">
        <v>33</v>
      </c>
      <c r="B15" s="93">
        <v>32655840</v>
      </c>
      <c r="C15" s="93">
        <v>32655840</v>
      </c>
      <c r="D15" s="93">
        <v>32655840</v>
      </c>
      <c r="E15" s="94"/>
      <c r="F15" s="93"/>
      <c r="G15" s="93"/>
      <c r="H15" s="93"/>
    </row>
    <row r="16" spans="1:8" ht="30" customHeight="1">
      <c r="A16" s="95" t="s">
        <v>34</v>
      </c>
      <c r="B16" s="93">
        <v>0</v>
      </c>
      <c r="C16" s="93">
        <v>433428665</v>
      </c>
      <c r="D16" s="93">
        <v>433428665</v>
      </c>
      <c r="E16" s="94"/>
      <c r="F16" s="94"/>
      <c r="G16" s="93"/>
      <c r="H16" s="93"/>
    </row>
    <row r="17" spans="1:8" s="99" customFormat="1" ht="15" customHeight="1">
      <c r="A17" s="96" t="s">
        <v>35</v>
      </c>
      <c r="B17" s="97">
        <f t="shared" ref="B17:D17" si="0">SUM(B4:B16)</f>
        <v>4894226470</v>
      </c>
      <c r="C17" s="97">
        <f t="shared" si="0"/>
        <v>5388818090</v>
      </c>
      <c r="D17" s="97">
        <f t="shared" si="0"/>
        <v>5500242095</v>
      </c>
      <c r="E17" s="97"/>
      <c r="F17" s="97"/>
      <c r="G17" s="97"/>
      <c r="H17" s="97"/>
    </row>
    <row r="18" spans="1:8" s="99" customFormat="1" ht="5.25" customHeight="1">
      <c r="A18" s="96"/>
      <c r="B18" s="97"/>
      <c r="C18" s="97"/>
      <c r="D18" s="97"/>
      <c r="E18" s="98"/>
      <c r="F18" s="97"/>
      <c r="G18" s="97"/>
      <c r="H18" s="97"/>
    </row>
    <row r="19" spans="1:8" ht="14.25" customHeight="1">
      <c r="A19" s="91" t="s">
        <v>36</v>
      </c>
      <c r="B19" s="97">
        <v>210394202</v>
      </c>
      <c r="C19" s="97">
        <v>210394202</v>
      </c>
      <c r="D19" s="97">
        <v>210394202</v>
      </c>
      <c r="E19" s="94"/>
      <c r="F19" s="93"/>
      <c r="G19" s="93"/>
      <c r="H19" s="93"/>
    </row>
    <row r="20" spans="1:8" ht="15" customHeight="1">
      <c r="A20" s="101" t="s">
        <v>37</v>
      </c>
      <c r="B20" s="97">
        <f t="shared" ref="B20:H20" si="1">SUM(B17:B19)</f>
        <v>5104620672</v>
      </c>
      <c r="C20" s="97">
        <f t="shared" si="1"/>
        <v>5599212292</v>
      </c>
      <c r="D20" s="97">
        <f t="shared" si="1"/>
        <v>5710636297</v>
      </c>
      <c r="E20" s="102">
        <f t="shared" si="1"/>
        <v>0</v>
      </c>
      <c r="F20" s="102">
        <f t="shared" si="1"/>
        <v>0</v>
      </c>
      <c r="G20" s="103">
        <f t="shared" ref="G20" si="2">SUM(G17:G19)</f>
        <v>0</v>
      </c>
      <c r="H20" s="103">
        <f t="shared" si="1"/>
        <v>0</v>
      </c>
    </row>
    <row r="21" spans="1:8" ht="4.5" customHeight="1">
      <c r="A21" s="89"/>
      <c r="B21" s="100"/>
      <c r="C21" s="100"/>
      <c r="D21" s="100"/>
      <c r="E21" s="104"/>
      <c r="F21" s="100"/>
      <c r="G21" s="100"/>
      <c r="H21" s="100"/>
    </row>
    <row r="22" spans="1:8" ht="15" customHeight="1">
      <c r="A22" s="88" t="s">
        <v>38</v>
      </c>
      <c r="B22" s="100"/>
      <c r="C22" s="100"/>
      <c r="D22" s="100"/>
      <c r="E22" s="104"/>
      <c r="F22" s="100"/>
      <c r="G22" s="100"/>
      <c r="H22" s="100"/>
    </row>
    <row r="23" spans="1:8" ht="15" customHeight="1">
      <c r="A23" s="91" t="s">
        <v>30</v>
      </c>
      <c r="B23" s="100"/>
      <c r="C23" s="100"/>
      <c r="D23" s="100"/>
      <c r="E23" s="104"/>
      <c r="F23" s="100"/>
      <c r="G23" s="100"/>
      <c r="H23" s="100"/>
    </row>
    <row r="24" spans="1:8" ht="15" customHeight="1">
      <c r="A24" s="92" t="s">
        <v>50</v>
      </c>
      <c r="B24" s="93">
        <v>1997189308</v>
      </c>
      <c r="C24" s="93">
        <v>2076157123</v>
      </c>
      <c r="D24" s="93">
        <v>2115341152</v>
      </c>
      <c r="E24" s="94"/>
      <c r="F24" s="93"/>
      <c r="G24" s="93"/>
      <c r="H24" s="93"/>
    </row>
    <row r="25" spans="1:8">
      <c r="A25" s="92" t="s">
        <v>51</v>
      </c>
      <c r="B25" s="93">
        <v>247705649</v>
      </c>
      <c r="C25" s="93">
        <v>257443596</v>
      </c>
      <c r="D25" s="93">
        <v>262127819</v>
      </c>
      <c r="E25" s="94"/>
      <c r="F25" s="93"/>
      <c r="G25" s="93"/>
      <c r="H25" s="93"/>
    </row>
    <row r="26" spans="1:8">
      <c r="A26" s="92" t="s">
        <v>52</v>
      </c>
      <c r="B26" s="93">
        <v>36000000</v>
      </c>
      <c r="C26" s="93">
        <v>36000000</v>
      </c>
      <c r="D26" s="93">
        <v>36000000</v>
      </c>
      <c r="E26" s="94"/>
      <c r="F26" s="93"/>
      <c r="G26" s="93"/>
      <c r="H26" s="93"/>
    </row>
    <row r="27" spans="1:8">
      <c r="A27" s="92" t="s">
        <v>53</v>
      </c>
      <c r="B27" s="93">
        <v>1329970609</v>
      </c>
      <c r="C27" s="93">
        <v>1522477358</v>
      </c>
      <c r="D27" s="93">
        <v>1543449637</v>
      </c>
      <c r="E27" s="94"/>
      <c r="F27" s="93"/>
      <c r="G27" s="93"/>
      <c r="H27" s="93"/>
    </row>
    <row r="28" spans="1:8">
      <c r="A28" s="126" t="s">
        <v>62</v>
      </c>
      <c r="B28" s="93">
        <v>185541374</v>
      </c>
      <c r="C28" s="93">
        <v>212008948</v>
      </c>
      <c r="D28" s="93">
        <v>219903108</v>
      </c>
      <c r="E28" s="94"/>
      <c r="F28" s="93"/>
      <c r="G28" s="93"/>
      <c r="H28" s="93"/>
    </row>
    <row r="29" spans="1:8">
      <c r="A29" s="126" t="s">
        <v>63</v>
      </c>
      <c r="B29" s="93">
        <v>589480905</v>
      </c>
      <c r="C29" s="93">
        <v>760695185</v>
      </c>
      <c r="D29" s="93">
        <v>576012005</v>
      </c>
      <c r="E29" s="94"/>
      <c r="F29" s="93"/>
      <c r="G29" s="93"/>
      <c r="H29" s="93"/>
    </row>
    <row r="30" spans="1:8">
      <c r="A30" s="126" t="s">
        <v>64</v>
      </c>
      <c r="B30" s="93">
        <v>217228827</v>
      </c>
      <c r="C30" s="93">
        <v>232926082</v>
      </c>
      <c r="D30" s="93">
        <v>227116082</v>
      </c>
      <c r="E30" s="94"/>
      <c r="F30" s="93"/>
      <c r="G30" s="93"/>
      <c r="H30" s="93"/>
    </row>
    <row r="31" spans="1:8">
      <c r="A31" s="126" t="s">
        <v>190</v>
      </c>
      <c r="B31" s="93"/>
      <c r="C31" s="93"/>
      <c r="D31" s="93"/>
      <c r="E31" s="94"/>
      <c r="F31" s="93"/>
      <c r="G31" s="93"/>
      <c r="H31" s="93"/>
    </row>
    <row r="32" spans="1:8" ht="15" customHeight="1">
      <c r="A32" s="126" t="s">
        <v>65</v>
      </c>
      <c r="B32" s="93">
        <v>8000000</v>
      </c>
      <c r="C32" s="93">
        <v>8000000</v>
      </c>
      <c r="D32" s="93">
        <v>236882494</v>
      </c>
      <c r="E32" s="94"/>
      <c r="F32" s="93"/>
      <c r="G32" s="93"/>
      <c r="H32" s="93"/>
    </row>
    <row r="33" spans="1:8">
      <c r="A33" s="126" t="s">
        <v>66</v>
      </c>
      <c r="B33" s="93">
        <v>7000000</v>
      </c>
      <c r="C33" s="93">
        <v>7000000</v>
      </c>
      <c r="D33" s="93">
        <v>7300000</v>
      </c>
      <c r="E33" s="94"/>
      <c r="F33" s="93"/>
      <c r="G33" s="93"/>
      <c r="H33" s="93"/>
    </row>
    <row r="34" spans="1:8">
      <c r="A34" s="158" t="s">
        <v>67</v>
      </c>
      <c r="B34" s="93"/>
      <c r="C34" s="93"/>
      <c r="D34" s="93"/>
      <c r="E34" s="94"/>
      <c r="F34" s="93"/>
      <c r="G34" s="93"/>
      <c r="H34" s="93"/>
    </row>
    <row r="35" spans="1:8">
      <c r="A35" s="158" t="s">
        <v>68</v>
      </c>
      <c r="B35" s="93">
        <v>36504000</v>
      </c>
      <c r="C35" s="93">
        <v>36504000</v>
      </c>
      <c r="D35" s="93">
        <v>36504000</v>
      </c>
      <c r="E35" s="94"/>
      <c r="F35" s="93"/>
      <c r="G35" s="93"/>
      <c r="H35" s="93"/>
    </row>
    <row r="36" spans="1:8">
      <c r="A36" s="159" t="s">
        <v>54</v>
      </c>
      <c r="B36" s="93">
        <v>450000000</v>
      </c>
      <c r="C36" s="93">
        <v>450000000</v>
      </c>
      <c r="D36" s="93">
        <v>450000000</v>
      </c>
      <c r="E36" s="94"/>
      <c r="F36" s="93"/>
      <c r="G36" s="93"/>
      <c r="H36" s="93"/>
    </row>
    <row r="37" spans="1:8" ht="15" customHeight="1">
      <c r="A37" s="159" t="s">
        <v>69</v>
      </c>
      <c r="B37" s="93"/>
      <c r="C37" s="93"/>
      <c r="D37" s="93"/>
      <c r="E37" s="94"/>
      <c r="F37" s="93"/>
      <c r="G37" s="93"/>
      <c r="H37" s="93"/>
    </row>
    <row r="38" spans="1:8" ht="15" customHeight="1">
      <c r="A38" s="101" t="s">
        <v>39</v>
      </c>
      <c r="B38" s="100">
        <f t="shared" ref="B38:H38" si="3">SUM(B24:B37)</f>
        <v>5104620672</v>
      </c>
      <c r="C38" s="100">
        <f t="shared" si="3"/>
        <v>5599212292</v>
      </c>
      <c r="D38" s="100">
        <f t="shared" si="3"/>
        <v>5710636297</v>
      </c>
      <c r="E38" s="100">
        <f t="shared" si="3"/>
        <v>0</v>
      </c>
      <c r="F38" s="100">
        <f t="shared" si="3"/>
        <v>0</v>
      </c>
      <c r="G38" s="100">
        <f t="shared" ref="G38" si="4">SUM(G24:G37)</f>
        <v>0</v>
      </c>
      <c r="H38" s="100">
        <f t="shared" si="3"/>
        <v>0</v>
      </c>
    </row>
    <row r="39" spans="1:8">
      <c r="F39" s="105"/>
      <c r="G39" s="105"/>
      <c r="H39" s="105"/>
    </row>
    <row r="40" spans="1:8">
      <c r="F40" s="105"/>
      <c r="G40" s="105"/>
      <c r="H40" s="105"/>
    </row>
    <row r="41" spans="1:8">
      <c r="F41" s="105"/>
      <c r="G41" s="105"/>
      <c r="H41" s="105"/>
    </row>
    <row r="42" spans="1:8">
      <c r="F42" s="105"/>
      <c r="G42" s="105"/>
      <c r="H42" s="105"/>
    </row>
    <row r="43" spans="1:8">
      <c r="F43" s="105"/>
      <c r="G43" s="105"/>
      <c r="H43" s="105"/>
    </row>
    <row r="44" spans="1:8">
      <c r="F44" s="106"/>
      <c r="G44" s="106"/>
      <c r="H44" s="106"/>
    </row>
  </sheetData>
  <pageMargins left="0.70866141732283472" right="0.70866141732283472" top="0.86614173228346458" bottom="0.48333333333333334" header="0.31496062992125984" footer="0.31496062992125984"/>
  <pageSetup paperSize="9" scale="80" orientation="landscape" r:id="rId1"/>
  <headerFooter>
    <oddHeader>&amp;C&amp;"Arial,Félkövér"
Költségvetési előirányzat módosítások (2022.)&amp;R&amp;9A Pü/24-1/2022. sz. előterjesztés 3. melléklete a 7/2022. (II.25.) önkormányzati rendelet 9.1 melléklete adatok Ft-ban</oddHeader>
    <oddFooter>&amp;C&amp;7&amp;Z&amp;F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4</vt:i4>
      </vt:variant>
    </vt:vector>
  </HeadingPairs>
  <TitlesOfParts>
    <vt:vector size="7" baseType="lpstr">
      <vt:lpstr>Céljelleggel 7.1 mell.</vt:lpstr>
      <vt:lpstr>Kimutatás 8.1 mell.</vt:lpstr>
      <vt:lpstr>Előir. mód.9.1 mell.</vt:lpstr>
      <vt:lpstr>'Kimutatás 8.1 mell.'!Nyomtatási_cím</vt:lpstr>
      <vt:lpstr>'Céljelleggel 7.1 mell.'!Nyomtatási_terület</vt:lpstr>
      <vt:lpstr>'Előir. mód.9.1 mell.'!Nyomtatási_terület</vt:lpstr>
      <vt:lpstr>'Kimutatás 8.1 mell.'!Nyomtatási_terület</vt:lpstr>
    </vt:vector>
  </TitlesOfParts>
  <Company>Csongrádi Polgármesteri Hivatal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Rácz Anita</dc:creator>
  <cp:lastModifiedBy>kadarneren</cp:lastModifiedBy>
  <cp:lastPrinted>2022-06-20T07:14:33Z</cp:lastPrinted>
  <dcterms:created xsi:type="dcterms:W3CDTF">2014-09-26T08:28:17Z</dcterms:created>
  <dcterms:modified xsi:type="dcterms:W3CDTF">2022-06-20T07:14:34Z</dcterms:modified>
</cp:coreProperties>
</file>