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55" yWindow="195" windowWidth="18435" windowHeight="11895" activeTab="1"/>
  </bookViews>
  <sheets>
    <sheet name="Céljelleggel 7.4 mell." sheetId="2" r:id="rId1"/>
    <sheet name="Kimutatás 8.4 mell." sheetId="1" r:id="rId2"/>
    <sheet name="Előir. mód.9.4 mell." sheetId="4" r:id="rId3"/>
  </sheets>
  <definedNames>
    <definedName name="_xlnm.Print_Titles" localSheetId="1">'Kimutatás 8.4 mell.'!$1:$4</definedName>
    <definedName name="_xlnm.Print_Area" localSheetId="0">'Céljelleggel 7.4 mell.'!$A$1:$E$19</definedName>
    <definedName name="_xlnm.Print_Area" localSheetId="2">'Előir. mód.9.4 mell.'!$A$1:$H$38</definedName>
    <definedName name="_xlnm.Print_Area" localSheetId="1">'Kimutatás 8.4 mell.'!$A$1:$E$110</definedName>
  </definedNames>
  <calcPr calcId="124519"/>
</workbook>
</file>

<file path=xl/calcChain.xml><?xml version="1.0" encoding="utf-8"?>
<calcChain xmlns="http://schemas.openxmlformats.org/spreadsheetml/2006/main">
  <c r="G17" i="4"/>
  <c r="E110" i="1"/>
  <c r="E71"/>
  <c r="C71"/>
  <c r="C110"/>
  <c r="E43"/>
  <c r="C43"/>
  <c r="E36"/>
  <c r="C36"/>
  <c r="E17"/>
  <c r="C17"/>
  <c r="E109"/>
  <c r="C109"/>
  <c r="F17" i="4"/>
  <c r="E12" i="1" l="1"/>
  <c r="C12"/>
  <c r="E47"/>
  <c r="C47"/>
  <c r="E17" i="4"/>
  <c r="D17"/>
  <c r="E63" i="1"/>
  <c r="C63"/>
  <c r="C17" i="4"/>
  <c r="G38"/>
  <c r="G20"/>
  <c r="H38"/>
  <c r="F38" l="1"/>
  <c r="E38"/>
  <c r="D38"/>
  <c r="C38"/>
  <c r="B38"/>
  <c r="H20"/>
  <c r="F20"/>
  <c r="E20"/>
  <c r="D20"/>
  <c r="C20"/>
  <c r="B17"/>
  <c r="B20" l="1"/>
  <c r="E22" i="1"/>
  <c r="C22"/>
</calcChain>
</file>

<file path=xl/sharedStrings.xml><?xml version="1.0" encoding="utf-8"?>
<sst xmlns="http://schemas.openxmlformats.org/spreadsheetml/2006/main" count="281" uniqueCount="182">
  <si>
    <t>Megnevezés</t>
  </si>
  <si>
    <t>Bevétel</t>
  </si>
  <si>
    <t>Előirányzat megnevezése</t>
  </si>
  <si>
    <t>Összeg</t>
  </si>
  <si>
    <t>Kiadás</t>
  </si>
  <si>
    <t>Előirányzat megnevezés</t>
  </si>
  <si>
    <t xml:space="preserve">Összeg </t>
  </si>
  <si>
    <t>Adatok Ft-ban</t>
  </si>
  <si>
    <t>Összesen:</t>
  </si>
  <si>
    <t>Csongrádi Óvodák Igazgatósága</t>
  </si>
  <si>
    <t>Művelődési Központ és Városi Galéria</t>
  </si>
  <si>
    <t xml:space="preserve">Csongrádi Információs Központ 
Csemegi Károly Könyvtár és Tari László Múzeum </t>
  </si>
  <si>
    <t>Dr. Szarka Ödön Egyesített Egészségügyi és Szociális Intézmény</t>
  </si>
  <si>
    <t xml:space="preserve">MINDÖSSZESEN: </t>
  </si>
  <si>
    <t>Gazdasági Ellátó Szervezet</t>
  </si>
  <si>
    <t>a.) Önkormányzathoz céljelleggel érkezett pénzeszközök</t>
  </si>
  <si>
    <t>1.</t>
  </si>
  <si>
    <t xml:space="preserve">2. </t>
  </si>
  <si>
    <t>3.</t>
  </si>
  <si>
    <t>4.</t>
  </si>
  <si>
    <t>ÖSSZESEN:</t>
  </si>
  <si>
    <t>b.) Polgármesteri Hivatalhoz céljelleggel érkezett pénzeszköz</t>
  </si>
  <si>
    <t>Polgármesteri Hivatal összesen:</t>
  </si>
  <si>
    <t xml:space="preserve">Megnevezés </t>
  </si>
  <si>
    <t>II. negyedéves módosítás I.</t>
  </si>
  <si>
    <t xml:space="preserve">II. negyedéves módosítás II. </t>
  </si>
  <si>
    <t>III. negyedéves módosítás</t>
  </si>
  <si>
    <t>IV/1. negyedéves módosítás</t>
  </si>
  <si>
    <t>BEVÉTEL</t>
  </si>
  <si>
    <t xml:space="preserve"> </t>
  </si>
  <si>
    <t xml:space="preserve">1. Önkormányzati körben: </t>
  </si>
  <si>
    <t xml:space="preserve">    - támogatási kölcsönök visszatérülése </t>
  </si>
  <si>
    <t xml:space="preserve">    - likvid hitel </t>
  </si>
  <si>
    <t xml:space="preserve">    - Homokhátság  saját + átvett</t>
  </si>
  <si>
    <t xml:space="preserve">    - Előző évi költségvetési maradvány 
      igénybevétele</t>
  </si>
  <si>
    <t xml:space="preserve">         Összesen </t>
  </si>
  <si>
    <t xml:space="preserve">2. Hitel (fejlesztési) </t>
  </si>
  <si>
    <t xml:space="preserve">BEVÉTELEK ÖSSZESEN </t>
  </si>
  <si>
    <t xml:space="preserve">KIADÁS </t>
  </si>
  <si>
    <t xml:space="preserve">KIADÁSOK ÖSSZESEN </t>
  </si>
  <si>
    <t xml:space="preserve">                                       II. Céljelleggel érkezett előirányzatok</t>
  </si>
  <si>
    <t>MINDÖSSZESEN:</t>
  </si>
  <si>
    <t>Városellátó Intézmény</t>
  </si>
  <si>
    <t xml:space="preserve">    - egyéb felhalmozási célú pénzeszköz átvétel </t>
  </si>
  <si>
    <t>Kimutatás az önkormányzati többlettámogatással nem járó és egyéb előirányzat átcsoportosításáról</t>
  </si>
  <si>
    <t>I. negyedéves 
módosítás</t>
  </si>
  <si>
    <t>IV/2. negyedéves módosítás</t>
  </si>
  <si>
    <t xml:space="preserve">2022. évi 
előirányzat </t>
  </si>
  <si>
    <t xml:space="preserve">    - állami támogatás megelőlegezés</t>
  </si>
  <si>
    <t xml:space="preserve">   - személyi juttatás </t>
  </si>
  <si>
    <t xml:space="preserve">   - járulékok </t>
  </si>
  <si>
    <t xml:space="preserve">   - ellátottak pénzbeli juttatása </t>
  </si>
  <si>
    <t xml:space="preserve">   - egyéb dologi kiadások </t>
  </si>
  <si>
    <t xml:space="preserve">   - likvid hitel törlesztése </t>
  </si>
  <si>
    <t xml:space="preserve">    - intézményi működési bevétel</t>
  </si>
  <si>
    <t xml:space="preserve">    - vagyongazdálkodás működési bevétele </t>
  </si>
  <si>
    <t xml:space="preserve">    - közhatalmi bevételek</t>
  </si>
  <si>
    <t xml:space="preserve">    - működési célú támogatás
       államháztartáson belülről 
      </t>
  </si>
  <si>
    <t xml:space="preserve">    - felhalmozási és tőkejellegű bevételek </t>
  </si>
  <si>
    <t xml:space="preserve">    - működési célú pénzeszköz átvétel</t>
  </si>
  <si>
    <t xml:space="preserve">    - felhalmozási célú pénzeszköz átvétel 
       támogatásértékű bevétel </t>
  </si>
  <si>
    <t xml:space="preserve">   - egyéb működési célú kiadás</t>
  </si>
  <si>
    <t xml:space="preserve">   - beruházások</t>
  </si>
  <si>
    <t xml:space="preserve">   - felújítások</t>
  </si>
  <si>
    <t xml:space="preserve">   - felhalmozási célú támogatás nyújtása</t>
  </si>
  <si>
    <t xml:space="preserve">   - kölcsön nyújtása </t>
  </si>
  <si>
    <t xml:space="preserve">   - felhalmozási célú pénzeszköz átadás</t>
  </si>
  <si>
    <t xml:space="preserve">   - fejlesztési hitel törlesztés</t>
  </si>
  <si>
    <t xml:space="preserve">   - egyéb finansz. kiadások (államházt. belülre)</t>
  </si>
  <si>
    <t>Csongrád Városi Önkormányzat</t>
  </si>
  <si>
    <t>Piroskavárosi Szociális Család és Gyermekjóléti Intézmény</t>
  </si>
  <si>
    <t xml:space="preserve">Helyi sajátosságokra épülő közfoglalkoztatás 10 fő 
2022.03.01.- 2023.02.28. </t>
  </si>
  <si>
    <t xml:space="preserve">
Szociális jellegű közfoglalkoztatás 
2022.03.01.- 2023.02.28. 14 fő</t>
  </si>
  <si>
    <t xml:space="preserve">   - egyéb felhalm. célú támog. államházt.belülre</t>
  </si>
  <si>
    <t>5.</t>
  </si>
  <si>
    <t xml:space="preserve">
Önkormányzatok elszámolásai 
Diákmunka 450.000Ft.
</t>
  </si>
  <si>
    <t xml:space="preserve">
Diákmunka
személyi juttatás 450.000Ft
</t>
  </si>
  <si>
    <t>450.000</t>
  </si>
  <si>
    <t>Polgármesteri Hivatal</t>
  </si>
  <si>
    <t>Települési támogatások tüzifa vásárlás</t>
  </si>
  <si>
    <t xml:space="preserve">Városellátó Intézmény intézményfinanszírozás (dologi kiadás) </t>
  </si>
  <si>
    <t>Tiszai árvízi emlékharang újraöntésének támogatása</t>
  </si>
  <si>
    <t>Iparűzési adó többletbevétele</t>
  </si>
  <si>
    <t>Alkotóház támogatása árvízi emlékharang újraöntésére /Beruházási kiadás/</t>
  </si>
  <si>
    <t>Megelőlegező támogatás a VI. Project 833 őszi alkotótelep megrendezésére</t>
  </si>
  <si>
    <t>Csongrád Város Képzőművészetéért Alapítvány Pénzeszköz átadás
VI. Projekt 833 őszi alkotótelep megrendezése pénzügyi elszámolásához</t>
  </si>
  <si>
    <t>3.030.622</t>
  </si>
  <si>
    <t>3.388.088</t>
  </si>
  <si>
    <t xml:space="preserve">személyi juttatás 1.676.475Ft, 
járulék 117.811Ft, 
dologi  1.236.336Ft, 
</t>
  </si>
  <si>
    <t xml:space="preserve">személyi juttatás 2.564.465Ft, 
járulék  166.669Ft, 
dologi  656.954Ft, 
</t>
  </si>
  <si>
    <t>Bokrosi Művelődési Ház udvarára tároló vásárlásának támogatása</t>
  </si>
  <si>
    <t>Egyéb támogatás feladat
Bokrosi városrészi feladatok támogatása</t>
  </si>
  <si>
    <t xml:space="preserve">Művelődési Központ
Intézményfinanszírozás (beruházási kiadás) </t>
  </si>
  <si>
    <t>Működési bevétel</t>
  </si>
  <si>
    <t>Dologi kiadás</t>
  </si>
  <si>
    <t>Iparűzési adó többletbevétel</t>
  </si>
  <si>
    <t>Egyéb kiadói tevékenység</t>
  </si>
  <si>
    <t>Közművelődés-közösségi részvétel fejlesztése</t>
  </si>
  <si>
    <t>Városi rendezvények</t>
  </si>
  <si>
    <t>Vagyongazdálkodás dologi kiadások fedezetére</t>
  </si>
  <si>
    <t>Önkormányzati vagyonnal való gazdálkodás</t>
  </si>
  <si>
    <t>Tűzijáték, terembérlet, vetítő bérlet</t>
  </si>
  <si>
    <t>Civil szervezetek működési támogatása</t>
  </si>
  <si>
    <t>Működési célú pénzeszköz átadás</t>
  </si>
  <si>
    <t>Intézményfinanszírozás Művelődési Központ</t>
  </si>
  <si>
    <t>Intézményfinanszírozás Csongrádi Alkotóház</t>
  </si>
  <si>
    <t>Csongrádi Nyugdíjas Pedagógus Klub kitüntetése</t>
  </si>
  <si>
    <t>Személyi juttatás</t>
  </si>
  <si>
    <t>Városi Mikulás Ünnepség</t>
  </si>
  <si>
    <t xml:space="preserve">Egyéb szociális pénzbeni és természetbeni juttatások </t>
  </si>
  <si>
    <t>Egyéb nem intézményi ellátások kiadásai</t>
  </si>
  <si>
    <t>BURSA ösztöndíj</t>
  </si>
  <si>
    <t>Földi biológiai csípőszúnyog-lárva gyérítés</t>
  </si>
  <si>
    <t>Városellátó Intézmény támogatás</t>
  </si>
  <si>
    <t>Csongrád Újság kiadása</t>
  </si>
  <si>
    <t>Körös-toroki Napok rendezvény eü. biztosítása</t>
  </si>
  <si>
    <t xml:space="preserve">Dr. Szarka Ödön Egy. Eü. és Szoc. Int. Pótelőirányzat </t>
  </si>
  <si>
    <t>Csongrádi Alkotóház tévesen elvont ei. visszakönyvelése</t>
  </si>
  <si>
    <t>Közmű Kft. támogatása</t>
  </si>
  <si>
    <t>NOD 32 Esetszoftver vásárlás</t>
  </si>
  <si>
    <t>Beruházás</t>
  </si>
  <si>
    <t>Pályázatokból visszatérülő személyi juttatás és járulék</t>
  </si>
  <si>
    <t>Működési célú támogatás</t>
  </si>
  <si>
    <t xml:space="preserve">
Nemzeti Egészségbiztosítási Alaptól átvett pénzeszköz 8. sz. háziorvosi szolgálat finanszírozása </t>
  </si>
  <si>
    <t>3.908.500</t>
  </si>
  <si>
    <t>Háziorvosi szolgálat működtetés
személyi juttatás 1.041.693Ft, 
járulékok  135.420Ft, 
dologi kiadás 2.594.289Ft, beruházás 137.098Ft</t>
  </si>
  <si>
    <t>Jó tanuló - jó sportoló</t>
  </si>
  <si>
    <t>18.213.697</t>
  </si>
  <si>
    <t xml:space="preserve">Munkaügyi támogatás III.n.év-IV. n.év </t>
  </si>
  <si>
    <t>Átvett pénzeszköz</t>
  </si>
  <si>
    <t>Járulék</t>
  </si>
  <si>
    <t>Átcsoportosítás dologi kiadásra</t>
  </si>
  <si>
    <t>Átcsoportosítás beruházásra</t>
  </si>
  <si>
    <t>Saját bevétel</t>
  </si>
  <si>
    <t>Ellátási díjak bevétele</t>
  </si>
  <si>
    <t>Egyéb működési bevétel</t>
  </si>
  <si>
    <t>Csongrád-Csanád Megyei Kormányhivataltól átvett bevétel</t>
  </si>
  <si>
    <t>Csongrád Megyei Kormányhivatal</t>
  </si>
  <si>
    <t>Átvett pénz Közfoglalkoztatottak</t>
  </si>
  <si>
    <t>Közfoglalkoztatottak bér</t>
  </si>
  <si>
    <t>Közfoglalkoztatottak járulék</t>
  </si>
  <si>
    <t>Átvett pénz TOP</t>
  </si>
  <si>
    <t>TOP bér</t>
  </si>
  <si>
    <t>TOP járulék</t>
  </si>
  <si>
    <t>Átvett pénz GINOP</t>
  </si>
  <si>
    <t>GINOP bér</t>
  </si>
  <si>
    <t>GINOP járulék</t>
  </si>
  <si>
    <t>rágcsáló riasztó</t>
  </si>
  <si>
    <t>Áfa</t>
  </si>
  <si>
    <t>Emberi Erőforrás Támogatáskezelő                                   CSSP-Néptánc-2022-0218</t>
  </si>
  <si>
    <t>Emberi Erőforrás Támogatáskezelő                             
CSSP-Megyei-2022-0006</t>
  </si>
  <si>
    <t xml:space="preserve">Önkormányzatok elszámolásai
Működési célú költségvetési támogatás 2022. októberi felmérés alapján </t>
  </si>
  <si>
    <t xml:space="preserve">Intézményfinanszírozás
Csongrádi Óvodák támogatása 
személyi juttatás 486.150Ft
dologi kiadás 44.000Ft
GESZ támogatás (dologi) 
</t>
  </si>
  <si>
    <t>530.150
17.683.547</t>
  </si>
  <si>
    <t>Emberi Erőforrás Támogatáskezelő                            
CSSP-Tárgyalkotó-Sz-2022-0068</t>
  </si>
  <si>
    <t>14.448.202</t>
  </si>
  <si>
    <t xml:space="preserve">
Önkormányzatok elszámolásai 
működési célú költségvetési támogatás
Szociális ágazati pótlék
2022.10. hó 4.921.881Ft , 11. hó 4.719.925Ft, 12. hó 4.806.396Ft
</t>
  </si>
  <si>
    <t xml:space="preserve">
Önkormányzat elszámolásai költségvetési szerveivel
Dr. Szarka Ödön Egyesített Egészségügyi  és Szociális Intézmény 
szem.j.  4.960.614Ft, 
járulékok 644.880Ft, 
Piroskavárosi Idősek Otthona 
sz.j. 7.825.405Ft, 
járulékok 1.017.303Ft, 
</t>
  </si>
  <si>
    <t>5.605.494
8.842.708</t>
  </si>
  <si>
    <t>644.226</t>
  </si>
  <si>
    <t xml:space="preserve">Szociális ágazatban egészségügyi végzettséghez kötött munkakörben foglalkoztatott egészségügyi dolgozók kiegészítő pótléka  2022.10. hó 214.741Ft , 11. hó 214.743Ft, 12. hó 214.742Ft
</t>
  </si>
  <si>
    <t xml:space="preserve">Intézményi finanszírozási szakfeladat
Dr. Szarka Ödön Egyesített Egészségügyi és Szociális Intézmény 
szem.j. 570.112Ft, 
járulék. 74.114Ft, </t>
  </si>
  <si>
    <t>43.633.335</t>
  </si>
  <si>
    <t>44.083.335Ft</t>
  </si>
  <si>
    <t>Beruházás Áfa</t>
  </si>
  <si>
    <t xml:space="preserve">Munkaügyi támogatás </t>
  </si>
  <si>
    <t>Bér</t>
  </si>
  <si>
    <t>Szocho</t>
  </si>
  <si>
    <t>Átcsoportosítás</t>
  </si>
  <si>
    <t>Dologi csökken</t>
  </si>
  <si>
    <t>Szünetmentes tápegység</t>
  </si>
  <si>
    <t>Közvetített szolgáltatás</t>
  </si>
  <si>
    <t>Polc</t>
  </si>
  <si>
    <t>Könyvek</t>
  </si>
  <si>
    <t xml:space="preserve">Dologi </t>
  </si>
  <si>
    <t>Gyógyszervásárlás</t>
  </si>
  <si>
    <t>NEAK-tól átvett bevétel gyógyfürdői rehab. szolgáltatásra</t>
  </si>
  <si>
    <t>Galéria nyílászáró csere</t>
  </si>
  <si>
    <r>
      <t>8</t>
    </r>
    <r>
      <rPr>
        <vertAlign val="subscript"/>
        <sz val="13"/>
        <rFont val="Times New Roman"/>
        <family val="1"/>
        <charset val="238"/>
      </rPr>
      <t>*</t>
    </r>
    <r>
      <rPr>
        <sz val="11"/>
        <rFont val="Times New Roman"/>
        <family val="1"/>
        <charset val="238"/>
      </rPr>
      <t>2 keréken kerékpáros csoport támogatás átadása a Művelődési Központnak</t>
    </r>
  </si>
  <si>
    <t>Műk. célú támogatás</t>
  </si>
  <si>
    <t>Műk. célú pénzeszköz átadás</t>
  </si>
  <si>
    <t>Intézményfinanszírozás Dr. Szarka Ö. EESZI</t>
  </si>
</sst>
</file>

<file path=xl/styles.xml><?xml version="1.0" encoding="utf-8"?>
<styleSheet xmlns="http://schemas.openxmlformats.org/spreadsheetml/2006/main">
  <fonts count="14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b/>
      <sz val="10.5"/>
      <name val="Arial"/>
      <family val="2"/>
      <charset val="238"/>
    </font>
    <font>
      <vertAlign val="subscript"/>
      <sz val="13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0" fontId="11" fillId="0" borderId="0"/>
    <xf numFmtId="0" fontId="5" fillId="0" borderId="0"/>
    <xf numFmtId="0" fontId="11" fillId="0" borderId="0"/>
  </cellStyleXfs>
  <cellXfs count="169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/>
    <xf numFmtId="0" fontId="4" fillId="0" borderId="2" xfId="0" applyFont="1" applyBorder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1" fillId="0" borderId="3" xfId="0" applyFont="1" applyBorder="1" applyAlignment="1">
      <alignment horizontal="center" vertical="top" wrapText="1"/>
    </xf>
    <xf numFmtId="3" fontId="4" fillId="0" borderId="0" xfId="0" applyNumberFormat="1" applyFont="1" applyBorder="1" applyAlignment="1"/>
    <xf numFmtId="3" fontId="4" fillId="0" borderId="0" xfId="0" applyNumberFormat="1" applyFont="1"/>
    <xf numFmtId="3" fontId="3" fillId="0" borderId="4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wrapText="1"/>
    </xf>
    <xf numFmtId="3" fontId="0" fillId="0" borderId="0" xfId="0" applyNumberFormat="1"/>
    <xf numFmtId="0" fontId="0" fillId="0" borderId="0" xfId="0" applyAlignment="1">
      <alignment wrapText="1"/>
    </xf>
    <xf numFmtId="0" fontId="5" fillId="0" borderId="4" xfId="0" applyFont="1" applyBorder="1" applyAlignment="1">
      <alignment wrapText="1"/>
    </xf>
    <xf numFmtId="0" fontId="0" fillId="0" borderId="12" xfId="0" applyBorder="1"/>
    <xf numFmtId="0" fontId="6" fillId="0" borderId="13" xfId="0" applyFont="1" applyBorder="1" applyAlignment="1">
      <alignment horizontal="center" wrapText="1"/>
    </xf>
    <xf numFmtId="3" fontId="6" fillId="0" borderId="13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3" fontId="0" fillId="0" borderId="0" xfId="0" applyNumberFormat="1" applyBorder="1" applyAlignment="1"/>
    <xf numFmtId="3" fontId="0" fillId="0" borderId="0" xfId="0" applyNumberFormat="1" applyBorder="1" applyAlignment="1">
      <alignment vertical="center"/>
    </xf>
    <xf numFmtId="0" fontId="0" fillId="0" borderId="15" xfId="0" applyBorder="1"/>
    <xf numFmtId="0" fontId="5" fillId="0" borderId="15" xfId="0" applyFont="1" applyBorder="1" applyAlignment="1">
      <alignment wrapText="1"/>
    </xf>
    <xf numFmtId="3" fontId="0" fillId="0" borderId="15" xfId="0" applyNumberFormat="1" applyBorder="1" applyAlignment="1"/>
    <xf numFmtId="0" fontId="0" fillId="0" borderId="15" xfId="0" applyBorder="1" applyAlignment="1">
      <alignment wrapText="1"/>
    </xf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vertical="top" wrapText="1"/>
    </xf>
    <xf numFmtId="0" fontId="0" fillId="0" borderId="17" xfId="0" applyBorder="1"/>
    <xf numFmtId="0" fontId="6" fillId="0" borderId="16" xfId="0" applyFont="1" applyBorder="1"/>
    <xf numFmtId="0" fontId="6" fillId="0" borderId="16" xfId="0" applyFont="1" applyBorder="1" applyAlignment="1">
      <alignment wrapText="1"/>
    </xf>
    <xf numFmtId="3" fontId="6" fillId="0" borderId="16" xfId="0" applyNumberFormat="1" applyFont="1" applyBorder="1"/>
    <xf numFmtId="3" fontId="5" fillId="0" borderId="16" xfId="0" applyNumberFormat="1" applyFont="1" applyBorder="1"/>
    <xf numFmtId="0" fontId="5" fillId="0" borderId="1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8" xfId="0" applyBorder="1"/>
    <xf numFmtId="0" fontId="6" fillId="0" borderId="18" xfId="0" applyFont="1" applyBorder="1" applyAlignment="1">
      <alignment horizontal="center" wrapText="1"/>
    </xf>
    <xf numFmtId="3" fontId="6" fillId="0" borderId="18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/>
    <xf numFmtId="0" fontId="7" fillId="0" borderId="1" xfId="0" applyFont="1" applyBorder="1"/>
    <xf numFmtId="0" fontId="7" fillId="0" borderId="9" xfId="0" applyFont="1" applyBorder="1"/>
    <xf numFmtId="0" fontId="9" fillId="0" borderId="1" xfId="0" applyFont="1" applyBorder="1"/>
    <xf numFmtId="0" fontId="10" fillId="0" borderId="1" xfId="0" applyFont="1" applyBorder="1"/>
    <xf numFmtId="3" fontId="10" fillId="0" borderId="1" xfId="0" applyNumberFormat="1" applyFont="1" applyBorder="1"/>
    <xf numFmtId="3" fontId="10" fillId="0" borderId="9" xfId="0" applyNumberFormat="1" applyFont="1" applyBorder="1"/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3" fontId="7" fillId="0" borderId="1" xfId="0" applyNumberFormat="1" applyFont="1" applyBorder="1"/>
    <xf numFmtId="0" fontId="7" fillId="0" borderId="1" xfId="0" applyFont="1" applyBorder="1" applyAlignment="1">
      <alignment horizontal="left"/>
    </xf>
    <xf numFmtId="3" fontId="7" fillId="0" borderId="9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9" xfId="0" applyNumberFormat="1" applyFont="1" applyBorder="1"/>
    <xf numFmtId="0" fontId="7" fillId="0" borderId="0" xfId="0" applyFont="1" applyBorder="1"/>
    <xf numFmtId="0" fontId="7" fillId="0" borderId="4" xfId="0" applyFont="1" applyBorder="1"/>
    <xf numFmtId="3" fontId="5" fillId="0" borderId="1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3" fillId="0" borderId="3" xfId="0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3" fontId="3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left" vertical="top" wrapText="1"/>
    </xf>
    <xf numFmtId="3" fontId="6" fillId="0" borderId="10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wrapText="1"/>
    </xf>
    <xf numFmtId="49" fontId="10" fillId="0" borderId="1" xfId="0" applyNumberFormat="1" applyFont="1" applyBorder="1"/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vertical="top" wrapText="1"/>
    </xf>
    <xf numFmtId="3" fontId="2" fillId="0" borderId="4" xfId="0" applyNumberFormat="1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12" fillId="0" borderId="0" xfId="0" applyNumberFormat="1" applyFont="1"/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5" fillId="0" borderId="3" xfId="0" applyFont="1" applyBorder="1" applyAlignment="1">
      <alignment vertical="top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" xfId="0" applyNumberFormat="1" applyFont="1" applyBorder="1"/>
    <xf numFmtId="0" fontId="5" fillId="0" borderId="1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3" fontId="0" fillId="0" borderId="2" xfId="0" applyNumberFormat="1" applyBorder="1"/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right" vertical="top" wrapText="1"/>
    </xf>
    <xf numFmtId="0" fontId="2" fillId="0" borderId="20" xfId="0" applyFont="1" applyBorder="1" applyAlignment="1">
      <alignment horizontal="justify" vertical="top" wrapText="1"/>
    </xf>
    <xf numFmtId="0" fontId="2" fillId="0" borderId="20" xfId="0" applyFont="1" applyBorder="1" applyAlignment="1">
      <alignment horizontal="right" vertical="top" wrapText="1"/>
    </xf>
    <xf numFmtId="3" fontId="2" fillId="0" borderId="20" xfId="0" applyNumberFormat="1" applyFont="1" applyBorder="1" applyAlignment="1">
      <alignment horizontal="right" vertical="top" wrapText="1"/>
    </xf>
    <xf numFmtId="0" fontId="3" fillId="0" borderId="21" xfId="0" applyFont="1" applyBorder="1" applyAlignment="1">
      <alignment horizontal="center" vertical="top" wrapText="1"/>
    </xf>
    <xf numFmtId="3" fontId="3" fillId="0" borderId="21" xfId="0" applyNumberFormat="1" applyFont="1" applyBorder="1" applyAlignment="1">
      <alignment horizontal="center" vertical="top" wrapText="1"/>
    </xf>
    <xf numFmtId="0" fontId="2" fillId="0" borderId="22" xfId="0" applyFont="1" applyBorder="1"/>
    <xf numFmtId="0" fontId="1" fillId="0" borderId="21" xfId="0" applyFont="1" applyBorder="1" applyAlignment="1">
      <alignment horizontal="center" vertical="top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justify" vertical="top" wrapText="1"/>
    </xf>
    <xf numFmtId="3" fontId="2" fillId="0" borderId="5" xfId="0" applyNumberFormat="1" applyFont="1" applyBorder="1" applyAlignment="1">
      <alignment horizontal="right" vertical="top" wrapText="1"/>
    </xf>
    <xf numFmtId="3" fontId="1" fillId="0" borderId="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vertical="top" wrapText="1"/>
    </xf>
    <xf numFmtId="0" fontId="2" fillId="0" borderId="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wrapText="1"/>
    </xf>
    <xf numFmtId="0" fontId="3" fillId="0" borderId="21" xfId="0" applyFont="1" applyBorder="1" applyAlignment="1">
      <alignment horizontal="center"/>
    </xf>
    <xf numFmtId="3" fontId="3" fillId="0" borderId="21" xfId="0" applyNumberFormat="1" applyFont="1" applyBorder="1" applyAlignment="1">
      <alignment horizontal="right" vertical="top" wrapText="1"/>
    </xf>
    <xf numFmtId="3" fontId="9" fillId="0" borderId="1" xfId="0" applyNumberFormat="1" applyFont="1" applyBorder="1"/>
    <xf numFmtId="3" fontId="6" fillId="0" borderId="0" xfId="0" applyNumberFormat="1" applyFont="1" applyAlignment="1"/>
    <xf numFmtId="0" fontId="0" fillId="0" borderId="0" xfId="0" applyAlignme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</cellXfs>
  <cellStyles count="5">
    <cellStyle name="Normál" xfId="0" builtinId="0"/>
    <cellStyle name="Normál 2" xfId="1"/>
    <cellStyle name="Normál 3" xfId="2"/>
    <cellStyle name="Normál 4" xfId="3"/>
    <cellStyle name="Normál 5" xfId="4"/>
  </cellStyles>
  <dxfs count="8">
    <dxf>
      <numFmt numFmtId="3" formatCode="#,##0"/>
      <border diagonalUp="0" diagonalDown="0">
        <left/>
        <right/>
        <top style="thick">
          <color auto="1"/>
        </top>
        <bottom style="thick">
          <color auto="1"/>
        </bottom>
        <vertical style="thin">
          <color indexed="64"/>
        </vertical>
        <horizontal style="thin">
          <color indexed="64"/>
        </horizontal>
      </border>
    </dxf>
    <dxf>
      <alignment vertical="bottom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bottom" textRotation="0"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áblázat2" displayName="Táblázat2" ref="A4:E17" headerRowCount="0" totalsRowShown="0" headerRowDxfId="7" tableBorderDxfId="6" totalsRowBorderDxfId="5">
  <tableColumns count="5">
    <tableColumn id="1" name="Oszlop1" dataDxfId="4"/>
    <tableColumn id="2" name="Oszlop2" dataDxfId="3"/>
    <tableColumn id="3" name="Oszlop3" dataDxfId="2"/>
    <tableColumn id="4" name="Oszlop4" dataDxfId="1"/>
    <tableColumn id="5" name="Oszlop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view="pageLayout" workbookViewId="0">
      <selection activeCell="C5" sqref="C5"/>
    </sheetView>
  </sheetViews>
  <sheetFormatPr defaultRowHeight="12.75"/>
  <cols>
    <col min="1" max="1" width="6.42578125" customWidth="1"/>
    <col min="2" max="2" width="29.7109375" style="37" customWidth="1"/>
    <col min="3" max="3" width="12.140625" style="36" customWidth="1"/>
    <col min="4" max="4" width="27.7109375" style="37" customWidth="1"/>
    <col min="5" max="5" width="12.140625" style="36" customWidth="1"/>
  </cols>
  <sheetData>
    <row r="1" spans="1:5" ht="12.75" customHeight="1">
      <c r="B1" s="160" t="s">
        <v>40</v>
      </c>
      <c r="C1" s="161"/>
      <c r="D1" s="161"/>
    </row>
    <row r="2" spans="1:5" ht="21.75" customHeight="1">
      <c r="A2" s="52" t="s">
        <v>15</v>
      </c>
      <c r="B2" s="53"/>
      <c r="C2" s="54"/>
      <c r="D2" s="53"/>
    </row>
    <row r="3" spans="1:5" ht="12" customHeight="1" thickBot="1">
      <c r="A3" s="59"/>
      <c r="B3" s="60"/>
      <c r="C3" s="61"/>
      <c r="D3" s="60"/>
      <c r="E3" s="62" t="s">
        <v>7</v>
      </c>
    </row>
    <row r="4" spans="1:5" s="58" customFormat="1" ht="19.5" customHeight="1" thickTop="1" thickBot="1">
      <c r="A4" s="39"/>
      <c r="B4" s="40" t="s">
        <v>1</v>
      </c>
      <c r="C4" s="41" t="s">
        <v>3</v>
      </c>
      <c r="D4" s="40" t="s">
        <v>4</v>
      </c>
      <c r="E4" s="42" t="s">
        <v>3</v>
      </c>
    </row>
    <row r="5" spans="1:5" ht="135" customHeight="1" thickTop="1">
      <c r="A5" s="64" t="s">
        <v>16</v>
      </c>
      <c r="B5" s="57" t="s">
        <v>156</v>
      </c>
      <c r="C5" s="126" t="s">
        <v>155</v>
      </c>
      <c r="D5" s="38" t="s">
        <v>157</v>
      </c>
      <c r="E5" s="123" t="s">
        <v>158</v>
      </c>
    </row>
    <row r="6" spans="1:5" ht="105" customHeight="1">
      <c r="A6" s="65" t="s">
        <v>17</v>
      </c>
      <c r="B6" s="35" t="s">
        <v>160</v>
      </c>
      <c r="C6" s="97" t="s">
        <v>159</v>
      </c>
      <c r="D6" s="63" t="s">
        <v>161</v>
      </c>
      <c r="E6" s="97" t="s">
        <v>159</v>
      </c>
    </row>
    <row r="7" spans="1:5" ht="78" customHeight="1">
      <c r="A7" s="65" t="s">
        <v>18</v>
      </c>
      <c r="B7" s="63" t="s">
        <v>123</v>
      </c>
      <c r="C7" s="99" t="s">
        <v>124</v>
      </c>
      <c r="D7" s="63" t="s">
        <v>125</v>
      </c>
      <c r="E7" s="99" t="s">
        <v>124</v>
      </c>
    </row>
    <row r="8" spans="1:5" ht="61.5" customHeight="1">
      <c r="A8" s="66" t="s">
        <v>19</v>
      </c>
      <c r="B8" s="122" t="s">
        <v>71</v>
      </c>
      <c r="C8" s="127" t="s">
        <v>86</v>
      </c>
      <c r="D8" s="38" t="s">
        <v>88</v>
      </c>
      <c r="E8" s="94" t="s">
        <v>86</v>
      </c>
    </row>
    <row r="9" spans="1:5" ht="52.5" customHeight="1">
      <c r="A9" s="64"/>
      <c r="B9" s="57" t="s">
        <v>72</v>
      </c>
      <c r="C9" s="150" t="s">
        <v>87</v>
      </c>
      <c r="D9" s="96" t="s">
        <v>89</v>
      </c>
      <c r="E9" s="151" t="s">
        <v>87</v>
      </c>
    </row>
    <row r="10" spans="1:5" ht="84.75" customHeight="1">
      <c r="A10" s="65" t="s">
        <v>74</v>
      </c>
      <c r="B10" s="125" t="s">
        <v>151</v>
      </c>
      <c r="C10" s="97" t="s">
        <v>127</v>
      </c>
      <c r="D10" s="125" t="s">
        <v>152</v>
      </c>
      <c r="E10" s="153" t="s">
        <v>153</v>
      </c>
    </row>
    <row r="11" spans="1:5" ht="18.75" customHeight="1">
      <c r="A11" s="34"/>
      <c r="B11" s="95" t="s">
        <v>20</v>
      </c>
      <c r="C11" s="98" t="s">
        <v>162</v>
      </c>
      <c r="D11" s="55"/>
      <c r="E11" s="98" t="s">
        <v>162</v>
      </c>
    </row>
    <row r="12" spans="1:5" ht="7.5" customHeight="1">
      <c r="A12" s="47"/>
      <c r="B12" s="48"/>
      <c r="C12" s="49"/>
      <c r="D12" s="50"/>
      <c r="E12" s="106"/>
    </row>
    <row r="13" spans="1:5" ht="15" customHeight="1">
      <c r="A13" s="51" t="s">
        <v>21</v>
      </c>
      <c r="B13" s="44"/>
      <c r="C13" s="45"/>
      <c r="D13" s="43"/>
      <c r="E13" s="46"/>
    </row>
    <row r="14" spans="1:5" ht="13.5" customHeight="1">
      <c r="A14" s="128"/>
      <c r="B14" s="129"/>
      <c r="C14" s="130"/>
      <c r="D14" s="129"/>
      <c r="E14" s="124" t="s">
        <v>7</v>
      </c>
    </row>
    <row r="15" spans="1:5" ht="13.5" thickBot="1">
      <c r="A15" s="68"/>
      <c r="B15" s="69" t="s">
        <v>1</v>
      </c>
      <c r="C15" s="70" t="s">
        <v>3</v>
      </c>
      <c r="D15" s="69" t="s">
        <v>4</v>
      </c>
      <c r="E15" s="70" t="s">
        <v>3</v>
      </c>
    </row>
    <row r="16" spans="1:5" ht="47.25" customHeight="1" thickTop="1">
      <c r="A16" s="64" t="s">
        <v>16</v>
      </c>
      <c r="B16" s="63" t="s">
        <v>75</v>
      </c>
      <c r="C16" s="97" t="s">
        <v>77</v>
      </c>
      <c r="D16" s="63" t="s">
        <v>76</v>
      </c>
      <c r="E16" s="97" t="s">
        <v>77</v>
      </c>
    </row>
    <row r="17" spans="1:5" ht="18.75" customHeight="1">
      <c r="A17" s="67"/>
      <c r="B17" s="113" t="s">
        <v>22</v>
      </c>
      <c r="C17" s="97" t="s">
        <v>77</v>
      </c>
      <c r="D17" s="113" t="s">
        <v>8</v>
      </c>
      <c r="E17" s="97" t="s">
        <v>77</v>
      </c>
    </row>
    <row r="18" spans="1:5" ht="6.75" customHeight="1"/>
    <row r="19" spans="1:5" ht="13.5">
      <c r="B19" s="53" t="s">
        <v>41</v>
      </c>
      <c r="C19" s="119" t="s">
        <v>163</v>
      </c>
      <c r="D19" s="56"/>
      <c r="E19" s="119" t="s">
        <v>163</v>
      </c>
    </row>
  </sheetData>
  <mergeCells count="1">
    <mergeCell ref="B1:D1"/>
  </mergeCells>
  <pageMargins left="0.7" right="0.7" top="0.75" bottom="0.75" header="0.3" footer="0.3"/>
  <pageSetup paperSize="9" orientation="portrait" r:id="rId1"/>
  <headerFooter>
    <oddHeader>&amp;R&amp;7A Pü/32-4/2022. sz. előterjesztés 1. melléklete 
az 7/2022. (II.25.) önkormányzati rendelet 7.4 melléklete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F113"/>
  <sheetViews>
    <sheetView tabSelected="1" view="pageLayout" topLeftCell="A37" zoomScale="80" zoomScaleSheetLayoutView="100" zoomScalePageLayoutView="80" workbookViewId="0">
      <selection activeCell="D95" sqref="D95:D112"/>
    </sheetView>
  </sheetViews>
  <sheetFormatPr defaultRowHeight="16.5" customHeight="1"/>
  <cols>
    <col min="1" max="1" width="54.28515625" style="7" customWidth="1"/>
    <col min="2" max="2" width="38.5703125" style="7" customWidth="1"/>
    <col min="3" max="3" width="15.85546875" style="17" customWidth="1"/>
    <col min="4" max="4" width="44.28515625" style="7" customWidth="1"/>
    <col min="5" max="5" width="12.7109375" style="17" customWidth="1"/>
    <col min="6" max="16384" width="9.140625" style="7"/>
  </cols>
  <sheetData>
    <row r="1" spans="1:5" ht="16.5" customHeight="1">
      <c r="A1" s="162" t="s">
        <v>44</v>
      </c>
      <c r="B1" s="163"/>
      <c r="C1" s="163"/>
      <c r="D1" s="163"/>
      <c r="E1" s="163"/>
    </row>
    <row r="2" spans="1:5" s="8" customFormat="1" ht="16.5" customHeight="1">
      <c r="A2" s="5"/>
      <c r="B2" s="6"/>
      <c r="C2" s="16"/>
      <c r="D2" s="164" t="s">
        <v>7</v>
      </c>
      <c r="E2" s="164"/>
    </row>
    <row r="3" spans="1:5" ht="16.5" customHeight="1">
      <c r="A3" s="165" t="s">
        <v>0</v>
      </c>
      <c r="B3" s="10" t="s">
        <v>1</v>
      </c>
      <c r="C3" s="167" t="s">
        <v>3</v>
      </c>
      <c r="D3" s="10" t="s">
        <v>4</v>
      </c>
      <c r="E3" s="167" t="s">
        <v>6</v>
      </c>
    </row>
    <row r="4" spans="1:5" ht="16.5" customHeight="1">
      <c r="A4" s="166"/>
      <c r="B4" s="15" t="s">
        <v>2</v>
      </c>
      <c r="C4" s="168"/>
      <c r="D4" s="15" t="s">
        <v>5</v>
      </c>
      <c r="E4" s="168"/>
    </row>
    <row r="5" spans="1:5" s="24" customFormat="1" ht="16.5" customHeight="1">
      <c r="A5" s="13" t="s">
        <v>14</v>
      </c>
      <c r="B5" s="1"/>
      <c r="C5" s="2"/>
      <c r="D5" s="1"/>
      <c r="E5" s="2"/>
    </row>
    <row r="6" spans="1:5" s="24" customFormat="1" ht="16.5" customHeight="1">
      <c r="A6" s="133" t="s">
        <v>137</v>
      </c>
      <c r="B6" s="22" t="s">
        <v>138</v>
      </c>
      <c r="C6" s="2">
        <v>368943</v>
      </c>
      <c r="D6" s="22" t="s">
        <v>139</v>
      </c>
      <c r="E6" s="2">
        <v>346425</v>
      </c>
    </row>
    <row r="7" spans="1:5" s="24" customFormat="1" ht="16.5" customHeight="1">
      <c r="A7" s="1"/>
      <c r="B7" s="1"/>
      <c r="C7" s="2"/>
      <c r="D7" s="1" t="s">
        <v>140</v>
      </c>
      <c r="E7" s="134">
        <v>22518</v>
      </c>
    </row>
    <row r="8" spans="1:5" s="24" customFormat="1" ht="17.25" customHeight="1">
      <c r="A8" s="133" t="s">
        <v>137</v>
      </c>
      <c r="B8" s="22" t="s">
        <v>141</v>
      </c>
      <c r="C8" s="2">
        <v>51364</v>
      </c>
      <c r="D8" s="1" t="s">
        <v>142</v>
      </c>
      <c r="E8" s="2">
        <v>45455</v>
      </c>
    </row>
    <row r="9" spans="1:5" s="24" customFormat="1" ht="16.5" customHeight="1">
      <c r="A9" s="133"/>
      <c r="B9" s="22"/>
      <c r="C9" s="2"/>
      <c r="D9" s="22" t="s">
        <v>143</v>
      </c>
      <c r="E9" s="2">
        <v>5909</v>
      </c>
    </row>
    <row r="10" spans="1:5" s="24" customFormat="1" ht="16.5" customHeight="1">
      <c r="A10" s="133" t="s">
        <v>137</v>
      </c>
      <c r="B10" s="22" t="s">
        <v>144</v>
      </c>
      <c r="C10" s="2">
        <v>393641</v>
      </c>
      <c r="D10" s="1" t="s">
        <v>145</v>
      </c>
      <c r="E10" s="2">
        <v>348355</v>
      </c>
    </row>
    <row r="11" spans="1:5" s="24" customFormat="1" ht="16.5" customHeight="1" thickBot="1">
      <c r="A11" s="135"/>
      <c r="B11" s="135"/>
      <c r="C11" s="136"/>
      <c r="D11" s="135" t="s">
        <v>146</v>
      </c>
      <c r="E11" s="137">
        <v>45286</v>
      </c>
    </row>
    <row r="12" spans="1:5" s="24" customFormat="1" ht="18" customHeight="1">
      <c r="A12" s="9" t="s">
        <v>8</v>
      </c>
      <c r="B12" s="9"/>
      <c r="C12" s="4">
        <f>SUM(C6:C11)</f>
        <v>813948</v>
      </c>
      <c r="D12" s="4"/>
      <c r="E12" s="4">
        <f>SUM(E6:E11)</f>
        <v>813948</v>
      </c>
    </row>
    <row r="13" spans="1:5" s="24" customFormat="1" ht="11.25" customHeight="1">
      <c r="A13" s="100"/>
      <c r="B13" s="100"/>
      <c r="C13" s="101"/>
      <c r="D13" s="101"/>
      <c r="E13" s="101"/>
    </row>
    <row r="14" spans="1:5" s="24" customFormat="1" ht="15" customHeight="1">
      <c r="A14" s="102" t="s">
        <v>42</v>
      </c>
      <c r="B14" s="100"/>
      <c r="C14" s="101"/>
      <c r="D14" s="101"/>
      <c r="E14" s="101"/>
    </row>
    <row r="15" spans="1:5" s="24" customFormat="1" ht="15" customHeight="1">
      <c r="A15" s="30" t="s">
        <v>165</v>
      </c>
      <c r="B15" s="30" t="s">
        <v>128</v>
      </c>
      <c r="C15" s="154">
        <v>517068</v>
      </c>
      <c r="D15" s="154" t="s">
        <v>166</v>
      </c>
      <c r="E15" s="154">
        <v>457582</v>
      </c>
    </row>
    <row r="16" spans="1:5" s="24" customFormat="1" ht="15" customHeight="1" thickBot="1">
      <c r="A16" s="30"/>
      <c r="B16" s="30"/>
      <c r="C16" s="154"/>
      <c r="D16" s="154" t="s">
        <v>167</v>
      </c>
      <c r="E16" s="154">
        <v>59486</v>
      </c>
    </row>
    <row r="17" spans="1:6" s="24" customFormat="1" ht="15.75" customHeight="1">
      <c r="A17" s="138" t="s">
        <v>8</v>
      </c>
      <c r="B17" s="138"/>
      <c r="C17" s="139">
        <f>SUM(C15:C16)</f>
        <v>517068</v>
      </c>
      <c r="D17" s="139"/>
      <c r="E17" s="139">
        <f>SUM(E15:E16)</f>
        <v>517068</v>
      </c>
      <c r="F17" s="140"/>
    </row>
    <row r="18" spans="1:6" s="20" customFormat="1" ht="10.5" customHeight="1">
      <c r="A18" s="27"/>
      <c r="B18" s="28"/>
      <c r="C18" s="29"/>
      <c r="D18" s="29"/>
      <c r="E18" s="104"/>
    </row>
    <row r="19" spans="1:6" s="24" customFormat="1" ht="18" customHeight="1">
      <c r="A19" s="13" t="s">
        <v>9</v>
      </c>
      <c r="B19" s="3"/>
      <c r="C19" s="11"/>
      <c r="D19" s="3"/>
      <c r="E19" s="11"/>
    </row>
    <row r="20" spans="1:6" s="24" customFormat="1" ht="15" customHeight="1">
      <c r="A20" s="133" t="s">
        <v>137</v>
      </c>
      <c r="B20" s="22" t="s">
        <v>138</v>
      </c>
      <c r="C20" s="2">
        <v>209957</v>
      </c>
      <c r="D20" s="22" t="s">
        <v>139</v>
      </c>
      <c r="E20" s="2">
        <v>197143</v>
      </c>
    </row>
    <row r="21" spans="1:6" s="24" customFormat="1" ht="14.25" customHeight="1" thickBot="1">
      <c r="A21" s="22"/>
      <c r="B21" s="22"/>
      <c r="C21" s="21"/>
      <c r="D21" s="22" t="s">
        <v>140</v>
      </c>
      <c r="E21" s="21">
        <v>12814</v>
      </c>
    </row>
    <row r="22" spans="1:6" s="24" customFormat="1" ht="15.75" customHeight="1">
      <c r="A22" s="156" t="s">
        <v>8</v>
      </c>
      <c r="B22" s="157"/>
      <c r="C22" s="139">
        <f>SUM(C20:C21)</f>
        <v>209957</v>
      </c>
      <c r="D22" s="158"/>
      <c r="E22" s="139">
        <f>SUM(E20:E21)</f>
        <v>209957</v>
      </c>
    </row>
    <row r="23" spans="1:6" s="24" customFormat="1" ht="14.25" customHeight="1">
      <c r="A23" s="27"/>
      <c r="B23" s="28"/>
      <c r="C23" s="118"/>
      <c r="D23" s="118"/>
      <c r="E23" s="14"/>
    </row>
    <row r="24" spans="1:6" s="24" customFormat="1" ht="32.25" customHeight="1">
      <c r="A24" s="19" t="s">
        <v>11</v>
      </c>
      <c r="B24" s="30"/>
      <c r="C24" s="21"/>
      <c r="D24" s="22"/>
      <c r="E24" s="2"/>
    </row>
    <row r="25" spans="1:6" s="24" customFormat="1" ht="16.5" customHeight="1">
      <c r="A25" s="22" t="s">
        <v>137</v>
      </c>
      <c r="B25" s="30" t="s">
        <v>138</v>
      </c>
      <c r="C25" s="21">
        <v>213000</v>
      </c>
      <c r="D25" s="22" t="s">
        <v>139</v>
      </c>
      <c r="E25" s="2">
        <v>200000</v>
      </c>
    </row>
    <row r="26" spans="1:6" s="24" customFormat="1" ht="17.25" customHeight="1">
      <c r="A26" s="19"/>
      <c r="B26" s="30"/>
      <c r="C26" s="21"/>
      <c r="D26" s="22" t="s">
        <v>140</v>
      </c>
      <c r="E26" s="2">
        <v>13000</v>
      </c>
    </row>
    <row r="27" spans="1:6" s="24" customFormat="1" ht="17.25" customHeight="1">
      <c r="A27" s="133" t="s">
        <v>137</v>
      </c>
      <c r="B27" s="22" t="s">
        <v>141</v>
      </c>
      <c r="C27" s="2">
        <v>347218</v>
      </c>
      <c r="D27" s="22" t="s">
        <v>142</v>
      </c>
      <c r="E27" s="2">
        <v>307273</v>
      </c>
    </row>
    <row r="28" spans="1:6" s="24" customFormat="1" ht="15" customHeight="1">
      <c r="A28" s="1"/>
      <c r="B28" s="1"/>
      <c r="C28" s="2"/>
      <c r="D28" s="1" t="s">
        <v>143</v>
      </c>
      <c r="E28" s="2">
        <v>39945</v>
      </c>
    </row>
    <row r="29" spans="1:6" s="24" customFormat="1" ht="15" customHeight="1">
      <c r="A29" s="133" t="s">
        <v>133</v>
      </c>
      <c r="B29" s="103" t="s">
        <v>148</v>
      </c>
      <c r="C29" s="2">
        <v>217000</v>
      </c>
      <c r="D29" s="22" t="s">
        <v>148</v>
      </c>
      <c r="E29" s="2">
        <v>217000</v>
      </c>
    </row>
    <row r="30" spans="1:6" s="24" customFormat="1" ht="17.25" customHeight="1">
      <c r="A30" s="22" t="s">
        <v>133</v>
      </c>
      <c r="B30" s="22" t="s">
        <v>171</v>
      </c>
      <c r="C30" s="2">
        <v>2125980</v>
      </c>
      <c r="D30" s="1" t="s">
        <v>94</v>
      </c>
      <c r="E30" s="2">
        <v>2125980</v>
      </c>
    </row>
    <row r="31" spans="1:6" s="24" customFormat="1" ht="17.25" customHeight="1">
      <c r="A31" s="133" t="s">
        <v>168</v>
      </c>
      <c r="B31" s="22"/>
      <c r="C31" s="2"/>
      <c r="D31" s="1" t="s">
        <v>169</v>
      </c>
      <c r="E31" s="2">
        <v>-499570</v>
      </c>
    </row>
    <row r="32" spans="1:6" s="24" customFormat="1" ht="15.75" customHeight="1">
      <c r="A32" s="133"/>
      <c r="B32" s="22"/>
      <c r="C32" s="2"/>
      <c r="D32" s="22" t="s">
        <v>170</v>
      </c>
      <c r="E32" s="2">
        <v>31990</v>
      </c>
    </row>
    <row r="33" spans="1:6" s="24" customFormat="1" ht="15.75" customHeight="1">
      <c r="A33" s="133"/>
      <c r="B33" s="22"/>
      <c r="C33" s="2"/>
      <c r="D33" s="22" t="s">
        <v>172</v>
      </c>
      <c r="E33" s="2">
        <v>39990</v>
      </c>
    </row>
    <row r="34" spans="1:6" s="24" customFormat="1" ht="15.75" customHeight="1">
      <c r="A34" s="133"/>
      <c r="B34" s="22"/>
      <c r="C34" s="21"/>
      <c r="D34" s="22" t="s">
        <v>147</v>
      </c>
      <c r="E34" s="21">
        <v>19990</v>
      </c>
    </row>
    <row r="35" spans="1:6" s="24" customFormat="1" ht="15.75" customHeight="1" thickBot="1">
      <c r="A35" s="135"/>
      <c r="B35" s="135"/>
      <c r="C35" s="136"/>
      <c r="D35" s="135" t="s">
        <v>173</v>
      </c>
      <c r="E35" s="137">
        <v>407600</v>
      </c>
    </row>
    <row r="36" spans="1:6" s="25" customFormat="1" ht="15" customHeight="1">
      <c r="A36" s="9" t="s">
        <v>8</v>
      </c>
      <c r="B36" s="9"/>
      <c r="C36" s="4">
        <f>SUM(C25:C35)</f>
        <v>2903198</v>
      </c>
      <c r="D36" s="4"/>
      <c r="E36" s="4">
        <f t="shared" ref="E36" si="0">SUM(E25:E35)</f>
        <v>2903198</v>
      </c>
    </row>
    <row r="37" spans="1:6" s="25" customFormat="1" ht="14.25" customHeight="1">
      <c r="A37" s="9"/>
      <c r="B37" s="9"/>
      <c r="C37" s="4"/>
      <c r="D37" s="4"/>
      <c r="E37" s="4"/>
    </row>
    <row r="38" spans="1:6" s="24" customFormat="1" ht="15" customHeight="1">
      <c r="A38" s="109" t="s">
        <v>10</v>
      </c>
      <c r="B38" s="1"/>
      <c r="C38" s="2"/>
      <c r="D38" s="1"/>
      <c r="E38" s="2"/>
    </row>
    <row r="39" spans="1:6" s="24" customFormat="1" ht="22.5" customHeight="1">
      <c r="A39" s="155" t="s">
        <v>133</v>
      </c>
      <c r="B39" s="22" t="s">
        <v>133</v>
      </c>
      <c r="C39" s="2">
        <v>2141166</v>
      </c>
      <c r="D39" s="1" t="s">
        <v>94</v>
      </c>
      <c r="E39" s="2">
        <v>2141166</v>
      </c>
    </row>
    <row r="40" spans="1:6" s="24" customFormat="1" ht="36.75" customHeight="1">
      <c r="A40" s="155" t="s">
        <v>149</v>
      </c>
      <c r="B40" s="22" t="s">
        <v>129</v>
      </c>
      <c r="C40" s="2">
        <v>4500000</v>
      </c>
      <c r="D40" s="1" t="s">
        <v>174</v>
      </c>
      <c r="E40" s="2">
        <v>4500000</v>
      </c>
    </row>
    <row r="41" spans="1:6" s="24" customFormat="1" ht="30" customHeight="1">
      <c r="A41" s="155" t="s">
        <v>150</v>
      </c>
      <c r="B41" s="22" t="s">
        <v>129</v>
      </c>
      <c r="C41" s="2">
        <v>5000000</v>
      </c>
      <c r="D41" s="1" t="s">
        <v>174</v>
      </c>
      <c r="E41" s="2">
        <v>5000000</v>
      </c>
    </row>
    <row r="42" spans="1:6" s="24" customFormat="1" ht="30.75" customHeight="1" thickBot="1">
      <c r="A42" s="155" t="s">
        <v>154</v>
      </c>
      <c r="B42" s="22" t="s">
        <v>129</v>
      </c>
      <c r="C42" s="21">
        <v>800000</v>
      </c>
      <c r="D42" s="22" t="s">
        <v>174</v>
      </c>
      <c r="E42" s="21">
        <v>800000</v>
      </c>
    </row>
    <row r="43" spans="1:6" s="20" customFormat="1" ht="18.75" customHeight="1">
      <c r="A43" s="138" t="s">
        <v>8</v>
      </c>
      <c r="B43" s="138"/>
      <c r="C43" s="139">
        <f>SUM(C39:C42)</f>
        <v>12441166</v>
      </c>
      <c r="D43" s="139"/>
      <c r="E43" s="139">
        <f t="shared" ref="E43" si="1">SUM(E39:E42)</f>
        <v>12441166</v>
      </c>
    </row>
    <row r="44" spans="1:6" s="20" customFormat="1" ht="16.5" customHeight="1">
      <c r="A44" s="23"/>
      <c r="B44" s="23"/>
      <c r="C44" s="18"/>
      <c r="D44" s="18"/>
      <c r="E44" s="18"/>
    </row>
    <row r="45" spans="1:6" s="20" customFormat="1" ht="17.25" customHeight="1">
      <c r="A45" s="31" t="s">
        <v>70</v>
      </c>
      <c r="B45" s="12"/>
      <c r="C45" s="2"/>
      <c r="D45" s="105"/>
      <c r="E45" s="2"/>
    </row>
    <row r="46" spans="1:6" s="20" customFormat="1" ht="17.25" customHeight="1" thickBot="1">
      <c r="A46" s="12" t="s">
        <v>175</v>
      </c>
      <c r="B46" s="12" t="s">
        <v>93</v>
      </c>
      <c r="C46" s="2">
        <v>994000</v>
      </c>
      <c r="D46" s="105" t="s">
        <v>94</v>
      </c>
      <c r="E46" s="2">
        <v>994000</v>
      </c>
    </row>
    <row r="47" spans="1:6" s="24" customFormat="1" ht="18.75" customHeight="1">
      <c r="A47" s="138" t="s">
        <v>8</v>
      </c>
      <c r="B47" s="138"/>
      <c r="C47" s="139">
        <f>SUM(C46:C46)</f>
        <v>994000</v>
      </c>
      <c r="D47" s="139"/>
      <c r="E47" s="139">
        <f>SUM(E46:E46)</f>
        <v>994000</v>
      </c>
      <c r="F47" s="140"/>
    </row>
    <row r="48" spans="1:6" s="20" customFormat="1" ht="18.75" customHeight="1">
      <c r="A48" s="23"/>
      <c r="B48" s="23"/>
      <c r="C48" s="18"/>
      <c r="D48" s="18"/>
      <c r="E48" s="18"/>
    </row>
    <row r="49" spans="1:5" s="20" customFormat="1" ht="37.5" customHeight="1">
      <c r="A49" s="114" t="s">
        <v>12</v>
      </c>
      <c r="B49" s="23"/>
      <c r="C49" s="18"/>
      <c r="D49" s="18"/>
      <c r="E49" s="18"/>
    </row>
    <row r="50" spans="1:5" s="20" customFormat="1" ht="16.5" customHeight="1">
      <c r="A50" s="132" t="s">
        <v>176</v>
      </c>
      <c r="B50" s="115" t="s">
        <v>129</v>
      </c>
      <c r="C50" s="117">
        <v>4313443</v>
      </c>
      <c r="D50" s="116" t="s">
        <v>107</v>
      </c>
      <c r="E50" s="117">
        <v>3105736</v>
      </c>
    </row>
    <row r="51" spans="1:5" s="20" customFormat="1" ht="20.25" customHeight="1">
      <c r="A51" s="132"/>
      <c r="B51" s="115"/>
      <c r="C51" s="117"/>
      <c r="D51" s="116" t="s">
        <v>130</v>
      </c>
      <c r="E51" s="117">
        <v>295948</v>
      </c>
    </row>
    <row r="52" spans="1:5" s="20" customFormat="1" ht="20.25" customHeight="1">
      <c r="A52" s="132"/>
      <c r="B52" s="115"/>
      <c r="C52" s="117"/>
      <c r="D52" s="116" t="s">
        <v>94</v>
      </c>
      <c r="E52" s="117">
        <v>911759</v>
      </c>
    </row>
    <row r="53" spans="1:5" s="20" customFormat="1" ht="22.5" customHeight="1">
      <c r="A53" s="132" t="s">
        <v>131</v>
      </c>
      <c r="B53" s="115"/>
      <c r="C53" s="117"/>
      <c r="D53" s="116" t="s">
        <v>107</v>
      </c>
      <c r="E53" s="117">
        <v>-1800000</v>
      </c>
    </row>
    <row r="54" spans="1:5" s="20" customFormat="1" ht="18.75" customHeight="1">
      <c r="A54" s="132"/>
      <c r="B54" s="115"/>
      <c r="C54" s="117"/>
      <c r="D54" s="116" t="s">
        <v>130</v>
      </c>
      <c r="E54" s="117">
        <v>-234000</v>
      </c>
    </row>
    <row r="55" spans="1:5" s="20" customFormat="1" ht="17.25" customHeight="1">
      <c r="A55" s="132"/>
      <c r="B55" s="115"/>
      <c r="C55" s="117"/>
      <c r="D55" s="116" t="s">
        <v>94</v>
      </c>
      <c r="E55" s="117">
        <v>2034000</v>
      </c>
    </row>
    <row r="56" spans="1:5" s="20" customFormat="1" ht="23.25" customHeight="1">
      <c r="A56" s="132" t="s">
        <v>132</v>
      </c>
      <c r="B56" s="115"/>
      <c r="C56" s="117"/>
      <c r="D56" s="116" t="s">
        <v>94</v>
      </c>
      <c r="E56" s="117">
        <v>-668750</v>
      </c>
    </row>
    <row r="57" spans="1:5" s="20" customFormat="1" ht="20.25" customHeight="1">
      <c r="A57" s="132"/>
      <c r="B57" s="115"/>
      <c r="C57" s="117"/>
      <c r="D57" s="116" t="s">
        <v>120</v>
      </c>
      <c r="E57" s="117">
        <v>526575</v>
      </c>
    </row>
    <row r="58" spans="1:5" s="20" customFormat="1" ht="22.5" customHeight="1">
      <c r="A58" s="132"/>
      <c r="B58" s="115"/>
      <c r="C58" s="117"/>
      <c r="D58" s="116" t="s">
        <v>164</v>
      </c>
      <c r="E58" s="117">
        <v>142175</v>
      </c>
    </row>
    <row r="59" spans="1:5" s="20" customFormat="1" ht="22.5" customHeight="1">
      <c r="A59" s="132" t="s">
        <v>133</v>
      </c>
      <c r="B59" s="115" t="s">
        <v>134</v>
      </c>
      <c r="C59" s="117">
        <v>6000000</v>
      </c>
      <c r="D59" s="116" t="s">
        <v>94</v>
      </c>
      <c r="E59" s="117">
        <v>6000000</v>
      </c>
    </row>
    <row r="60" spans="1:5" s="20" customFormat="1" ht="21" customHeight="1">
      <c r="A60" s="132" t="s">
        <v>133</v>
      </c>
      <c r="B60" s="115" t="s">
        <v>135</v>
      </c>
      <c r="C60" s="117">
        <v>6415942</v>
      </c>
      <c r="D60" s="116" t="s">
        <v>94</v>
      </c>
      <c r="E60" s="117">
        <v>6415942</v>
      </c>
    </row>
    <row r="61" spans="1:5" s="20" customFormat="1" ht="24.75" customHeight="1">
      <c r="A61" s="115" t="s">
        <v>136</v>
      </c>
      <c r="B61" s="115" t="s">
        <v>129</v>
      </c>
      <c r="C61" s="117">
        <v>142857</v>
      </c>
      <c r="D61" s="116" t="s">
        <v>107</v>
      </c>
      <c r="E61" s="117">
        <v>126422</v>
      </c>
    </row>
    <row r="62" spans="1:5" s="20" customFormat="1" ht="23.25" customHeight="1" thickBot="1">
      <c r="A62" s="115"/>
      <c r="B62" s="132"/>
      <c r="C62" s="117"/>
      <c r="D62" s="116" t="s">
        <v>130</v>
      </c>
      <c r="E62" s="117">
        <v>16435</v>
      </c>
    </row>
    <row r="63" spans="1:5" s="20" customFormat="1" ht="23.25" customHeight="1">
      <c r="A63" s="138" t="s">
        <v>8</v>
      </c>
      <c r="B63" s="141"/>
      <c r="C63" s="139">
        <f>SUM(C49:C62)</f>
        <v>16872242</v>
      </c>
      <c r="D63" s="139"/>
      <c r="E63" s="139">
        <f>SUM(E49:E62)</f>
        <v>16872242</v>
      </c>
    </row>
    <row r="64" spans="1:5" s="20" customFormat="1" ht="15" customHeight="1">
      <c r="A64" s="23"/>
      <c r="B64" s="149"/>
      <c r="C64" s="18"/>
      <c r="D64" s="18"/>
      <c r="E64" s="18"/>
    </row>
    <row r="65" spans="1:5" s="20" customFormat="1" ht="18.75" customHeight="1">
      <c r="A65" s="114" t="s">
        <v>78</v>
      </c>
      <c r="B65" s="149"/>
      <c r="C65" s="18"/>
      <c r="D65" s="18"/>
      <c r="E65" s="18"/>
    </row>
    <row r="66" spans="1:5" s="20" customFormat="1" ht="18.75" customHeight="1">
      <c r="A66" s="115" t="s">
        <v>119</v>
      </c>
      <c r="B66" s="149"/>
      <c r="C66" s="18"/>
      <c r="D66" s="116" t="s">
        <v>120</v>
      </c>
      <c r="E66" s="117">
        <v>1068300</v>
      </c>
    </row>
    <row r="67" spans="1:5" s="20" customFormat="1" ht="18.75" customHeight="1">
      <c r="A67" s="115"/>
      <c r="B67" s="149"/>
      <c r="C67" s="18"/>
      <c r="D67" s="116" t="s">
        <v>94</v>
      </c>
      <c r="E67" s="117">
        <v>-1068300</v>
      </c>
    </row>
    <row r="68" spans="1:5" s="20" customFormat="1" ht="18.75" customHeight="1">
      <c r="A68" s="115" t="s">
        <v>177</v>
      </c>
      <c r="B68" s="149"/>
      <c r="C68" s="18"/>
      <c r="D68" s="116" t="s">
        <v>120</v>
      </c>
      <c r="E68" s="117">
        <v>3000000</v>
      </c>
    </row>
    <row r="69" spans="1:5" s="20" customFormat="1" ht="18.75" customHeight="1">
      <c r="A69" s="115"/>
      <c r="B69" s="149"/>
      <c r="C69" s="117"/>
      <c r="D69" s="116" t="s">
        <v>94</v>
      </c>
      <c r="E69" s="117">
        <v>-3000000</v>
      </c>
    </row>
    <row r="70" spans="1:5" s="20" customFormat="1" ht="18.75" customHeight="1" thickBot="1">
      <c r="A70" s="115" t="s">
        <v>121</v>
      </c>
      <c r="B70" s="132" t="s">
        <v>122</v>
      </c>
      <c r="C70" s="117">
        <v>800000</v>
      </c>
      <c r="D70" s="116" t="s">
        <v>94</v>
      </c>
      <c r="E70" s="117">
        <v>800000</v>
      </c>
    </row>
    <row r="71" spans="1:5" s="20" customFormat="1" ht="18.75" customHeight="1">
      <c r="A71" s="138" t="s">
        <v>8</v>
      </c>
      <c r="B71" s="152"/>
      <c r="C71" s="139">
        <f>SUM(C70)</f>
        <v>800000</v>
      </c>
      <c r="D71" s="139"/>
      <c r="E71" s="139">
        <f t="shared" ref="E71" si="2">SUM(E70)</f>
        <v>800000</v>
      </c>
    </row>
    <row r="72" spans="1:5" s="20" customFormat="1" ht="18.75" customHeight="1">
      <c r="A72" s="23"/>
      <c r="B72" s="132"/>
      <c r="C72" s="18"/>
      <c r="D72" s="18"/>
      <c r="E72" s="18"/>
    </row>
    <row r="73" spans="1:5" s="20" customFormat="1" ht="18" customHeight="1">
      <c r="A73" s="31" t="s">
        <v>69</v>
      </c>
      <c r="B73" s="9"/>
      <c r="C73" s="4"/>
      <c r="D73" s="4"/>
      <c r="E73" s="4"/>
    </row>
    <row r="74" spans="1:5" s="112" customFormat="1" ht="16.5" customHeight="1">
      <c r="A74" s="12"/>
      <c r="B74" s="110"/>
      <c r="C74" s="111"/>
      <c r="D74" s="105" t="s">
        <v>79</v>
      </c>
      <c r="E74" s="111">
        <v>-4000000</v>
      </c>
    </row>
    <row r="75" spans="1:5" s="20" customFormat="1" ht="34.5" customHeight="1">
      <c r="A75" s="31"/>
      <c r="B75" s="9"/>
      <c r="C75" s="4"/>
      <c r="D75" s="105" t="s">
        <v>80</v>
      </c>
      <c r="E75" s="2">
        <v>4000000</v>
      </c>
    </row>
    <row r="76" spans="1:5" s="20" customFormat="1" ht="31.5" customHeight="1">
      <c r="A76" s="12" t="s">
        <v>81</v>
      </c>
      <c r="B76" s="12" t="s">
        <v>82</v>
      </c>
      <c r="C76" s="2">
        <v>100000</v>
      </c>
      <c r="D76" s="105" t="s">
        <v>83</v>
      </c>
      <c r="E76" s="2">
        <v>100000</v>
      </c>
    </row>
    <row r="77" spans="1:5" s="20" customFormat="1" ht="59.25" customHeight="1">
      <c r="A77" s="12" t="s">
        <v>84</v>
      </c>
      <c r="B77" s="12" t="s">
        <v>82</v>
      </c>
      <c r="C77" s="2">
        <v>600000</v>
      </c>
      <c r="D77" s="105" t="s">
        <v>85</v>
      </c>
      <c r="E77" s="2">
        <v>600000</v>
      </c>
    </row>
    <row r="78" spans="1:5" s="20" customFormat="1" ht="33.75" customHeight="1">
      <c r="A78" s="12" t="s">
        <v>90</v>
      </c>
      <c r="B78" s="12"/>
      <c r="C78" s="2"/>
      <c r="D78" s="105" t="s">
        <v>91</v>
      </c>
      <c r="E78" s="2">
        <v>-210250</v>
      </c>
    </row>
    <row r="79" spans="1:5" s="20" customFormat="1" ht="33.75" customHeight="1">
      <c r="A79" s="12"/>
      <c r="B79" s="12"/>
      <c r="C79" s="2"/>
      <c r="D79" s="105" t="s">
        <v>92</v>
      </c>
      <c r="E79" s="2">
        <v>210250</v>
      </c>
    </row>
    <row r="80" spans="1:5" s="20" customFormat="1" ht="15.75" customHeight="1">
      <c r="A80" s="12" t="s">
        <v>114</v>
      </c>
      <c r="B80" s="12" t="s">
        <v>95</v>
      </c>
      <c r="C80" s="2">
        <v>1150000</v>
      </c>
      <c r="D80" s="105" t="s">
        <v>96</v>
      </c>
      <c r="E80" s="2"/>
    </row>
    <row r="81" spans="1:5" s="20" customFormat="1" ht="15.75" customHeight="1">
      <c r="A81" s="12"/>
      <c r="B81" s="12"/>
      <c r="C81" s="2"/>
      <c r="D81" s="105" t="s">
        <v>94</v>
      </c>
      <c r="E81" s="2">
        <v>1150000</v>
      </c>
    </row>
    <row r="82" spans="1:5" s="20" customFormat="1" ht="15.75" customHeight="1">
      <c r="A82" s="12" t="s">
        <v>126</v>
      </c>
      <c r="B82" s="12" t="s">
        <v>95</v>
      </c>
      <c r="C82" s="2">
        <v>145000</v>
      </c>
      <c r="D82" s="105" t="s">
        <v>97</v>
      </c>
      <c r="E82" s="2"/>
    </row>
    <row r="83" spans="1:5" s="20" customFormat="1" ht="15.75" customHeight="1">
      <c r="A83" s="12"/>
      <c r="B83" s="12"/>
      <c r="C83" s="2"/>
      <c r="D83" s="105" t="s">
        <v>94</v>
      </c>
      <c r="E83" s="2">
        <v>145000</v>
      </c>
    </row>
    <row r="84" spans="1:5" s="20" customFormat="1" ht="15.75" customHeight="1">
      <c r="A84" s="12" t="s">
        <v>115</v>
      </c>
      <c r="B84" s="12" t="s">
        <v>95</v>
      </c>
      <c r="C84" s="2">
        <v>1064000</v>
      </c>
      <c r="D84" s="105" t="s">
        <v>97</v>
      </c>
      <c r="E84" s="2"/>
    </row>
    <row r="85" spans="1:5" s="20" customFormat="1" ht="15.75" customHeight="1">
      <c r="A85" s="12"/>
      <c r="B85" s="12"/>
      <c r="C85" s="2"/>
      <c r="D85" s="105" t="s">
        <v>94</v>
      </c>
      <c r="E85" s="2">
        <v>1064000</v>
      </c>
    </row>
    <row r="86" spans="1:5" s="20" customFormat="1" ht="15.75" customHeight="1">
      <c r="A86" s="12" t="s">
        <v>98</v>
      </c>
      <c r="B86" s="12" t="s">
        <v>95</v>
      </c>
      <c r="C86" s="2">
        <v>800000</v>
      </c>
      <c r="D86" s="105" t="s">
        <v>97</v>
      </c>
      <c r="E86" s="2"/>
    </row>
    <row r="87" spans="1:5" s="20" customFormat="1" ht="15.75" customHeight="1">
      <c r="A87" s="12"/>
      <c r="B87" s="12"/>
      <c r="C87" s="2"/>
      <c r="D87" s="105" t="s">
        <v>94</v>
      </c>
      <c r="E87" s="2">
        <v>800000</v>
      </c>
    </row>
    <row r="88" spans="1:5" s="20" customFormat="1" ht="15.75" customHeight="1">
      <c r="A88" s="12" t="s">
        <v>99</v>
      </c>
      <c r="B88" s="12" t="s">
        <v>95</v>
      </c>
      <c r="C88" s="2">
        <v>25373000</v>
      </c>
      <c r="D88" s="105" t="s">
        <v>100</v>
      </c>
      <c r="E88" s="2"/>
    </row>
    <row r="89" spans="1:5" s="20" customFormat="1" ht="15.75" customHeight="1">
      <c r="A89" s="12"/>
      <c r="B89" s="12"/>
      <c r="C89" s="2"/>
      <c r="D89" s="105" t="s">
        <v>94</v>
      </c>
      <c r="E89" s="2">
        <v>25373000</v>
      </c>
    </row>
    <row r="90" spans="1:5" s="20" customFormat="1" ht="15.75" customHeight="1">
      <c r="A90" s="12" t="s">
        <v>101</v>
      </c>
      <c r="B90" s="12" t="s">
        <v>95</v>
      </c>
      <c r="C90" s="2">
        <v>1482567</v>
      </c>
      <c r="D90" s="105" t="s">
        <v>97</v>
      </c>
      <c r="E90" s="2"/>
    </row>
    <row r="91" spans="1:5" s="20" customFormat="1" ht="15.75" customHeight="1">
      <c r="A91" s="12"/>
      <c r="B91" s="12"/>
      <c r="C91" s="2"/>
      <c r="D91" s="105" t="s">
        <v>94</v>
      </c>
      <c r="E91" s="2">
        <v>1482567</v>
      </c>
    </row>
    <row r="92" spans="1:5" s="20" customFormat="1" ht="34.5" customHeight="1">
      <c r="A92" s="12" t="s">
        <v>178</v>
      </c>
      <c r="B92" s="12"/>
      <c r="C92" s="2"/>
      <c r="D92" s="105" t="s">
        <v>102</v>
      </c>
      <c r="E92" s="2"/>
    </row>
    <row r="93" spans="1:5" s="20" customFormat="1" ht="18" customHeight="1">
      <c r="A93" s="12"/>
      <c r="B93" s="12"/>
      <c r="C93" s="2"/>
      <c r="D93" s="105" t="s">
        <v>103</v>
      </c>
      <c r="E93" s="2">
        <v>-30000</v>
      </c>
    </row>
    <row r="94" spans="1:5" s="20" customFormat="1" ht="15.75" customHeight="1">
      <c r="A94" s="12"/>
      <c r="B94" s="12"/>
      <c r="C94" s="2"/>
      <c r="D94" s="105" t="s">
        <v>104</v>
      </c>
      <c r="E94" s="2">
        <v>30000</v>
      </c>
    </row>
    <row r="95" spans="1:5" s="20" customFormat="1" ht="16.5" customHeight="1">
      <c r="A95" s="12" t="s">
        <v>116</v>
      </c>
      <c r="B95" s="12" t="s">
        <v>95</v>
      </c>
      <c r="C95" s="2">
        <v>50488806</v>
      </c>
      <c r="D95" s="105" t="s">
        <v>181</v>
      </c>
      <c r="E95" s="2">
        <v>50488806</v>
      </c>
    </row>
    <row r="96" spans="1:5" s="20" customFormat="1" ht="18.75" customHeight="1">
      <c r="A96" s="12" t="s">
        <v>117</v>
      </c>
      <c r="B96" s="12" t="s">
        <v>95</v>
      </c>
      <c r="C96" s="2">
        <v>4990000</v>
      </c>
      <c r="D96" s="105" t="s">
        <v>105</v>
      </c>
      <c r="E96" s="2">
        <v>4990000</v>
      </c>
    </row>
    <row r="97" spans="1:5" s="20" customFormat="1" ht="19.5" customHeight="1">
      <c r="A97" s="12" t="s">
        <v>106</v>
      </c>
      <c r="B97" s="12"/>
      <c r="C97" s="2"/>
      <c r="D97" s="105" t="s">
        <v>107</v>
      </c>
      <c r="E97" s="2">
        <v>-100000</v>
      </c>
    </row>
    <row r="98" spans="1:5" s="20" customFormat="1" ht="18.75" customHeight="1">
      <c r="A98" s="12"/>
      <c r="B98" s="12"/>
      <c r="C98" s="2"/>
      <c r="D98" s="105" t="s">
        <v>104</v>
      </c>
      <c r="E98" s="2">
        <v>100000</v>
      </c>
    </row>
    <row r="99" spans="1:5" s="20" customFormat="1" ht="16.5" customHeight="1">
      <c r="A99" s="12" t="s">
        <v>118</v>
      </c>
      <c r="B99" s="12" t="s">
        <v>95</v>
      </c>
      <c r="C99" s="2">
        <v>19793829</v>
      </c>
      <c r="D99" s="105" t="s">
        <v>100</v>
      </c>
      <c r="E99" s="2"/>
    </row>
    <row r="100" spans="1:5" s="20" customFormat="1" ht="19.5" customHeight="1">
      <c r="A100" s="12"/>
      <c r="B100" s="12"/>
      <c r="C100" s="2"/>
      <c r="D100" s="105" t="s">
        <v>180</v>
      </c>
      <c r="E100" s="2">
        <v>19793829</v>
      </c>
    </row>
    <row r="101" spans="1:5" s="20" customFormat="1" ht="18" customHeight="1">
      <c r="A101" s="12" t="s">
        <v>108</v>
      </c>
      <c r="B101" s="12" t="s">
        <v>95</v>
      </c>
      <c r="C101" s="2">
        <v>292000</v>
      </c>
      <c r="D101" s="105" t="s">
        <v>109</v>
      </c>
      <c r="E101" s="2"/>
    </row>
    <row r="102" spans="1:5" s="20" customFormat="1" ht="18" customHeight="1">
      <c r="A102" s="12"/>
      <c r="B102" s="12"/>
      <c r="C102" s="2"/>
      <c r="D102" s="105" t="s">
        <v>110</v>
      </c>
      <c r="E102" s="2">
        <v>-437000</v>
      </c>
    </row>
    <row r="103" spans="1:5" s="20" customFormat="1" ht="19.5" customHeight="1">
      <c r="A103" s="12"/>
      <c r="B103" s="12"/>
      <c r="C103" s="2"/>
      <c r="D103" s="105" t="s">
        <v>97</v>
      </c>
      <c r="E103" s="2"/>
    </row>
    <row r="104" spans="1:5" s="20" customFormat="1" ht="18" customHeight="1">
      <c r="A104" s="12"/>
      <c r="B104" s="12"/>
      <c r="C104" s="2"/>
      <c r="D104" s="105" t="s">
        <v>94</v>
      </c>
      <c r="E104" s="2">
        <v>729000</v>
      </c>
    </row>
    <row r="105" spans="1:5" s="20" customFormat="1" ht="18" customHeight="1">
      <c r="A105" s="12" t="s">
        <v>111</v>
      </c>
      <c r="B105" s="12"/>
      <c r="C105" s="2"/>
      <c r="D105" s="105" t="s">
        <v>109</v>
      </c>
      <c r="E105" s="2"/>
    </row>
    <row r="106" spans="1:5" s="20" customFormat="1" ht="17.25" customHeight="1">
      <c r="A106" s="12"/>
      <c r="B106" s="131"/>
      <c r="C106" s="2"/>
      <c r="D106" s="105" t="s">
        <v>110</v>
      </c>
      <c r="E106" s="2">
        <v>-900000</v>
      </c>
    </row>
    <row r="107" spans="1:5" s="20" customFormat="1" ht="18.75" customHeight="1">
      <c r="A107" s="12"/>
      <c r="B107" s="12"/>
      <c r="C107" s="2"/>
      <c r="D107" s="105" t="s">
        <v>179</v>
      </c>
      <c r="E107" s="2">
        <v>900000</v>
      </c>
    </row>
    <row r="108" spans="1:5" s="20" customFormat="1" ht="18" customHeight="1" thickBot="1">
      <c r="A108" s="142" t="s">
        <v>112</v>
      </c>
      <c r="B108" s="143" t="s">
        <v>95</v>
      </c>
      <c r="C108" s="144">
        <v>6985000</v>
      </c>
      <c r="D108" s="143" t="s">
        <v>113</v>
      </c>
      <c r="E108" s="144">
        <v>6985000</v>
      </c>
    </row>
    <row r="109" spans="1:5" s="20" customFormat="1" ht="21.75" customHeight="1" thickBot="1">
      <c r="A109" s="138" t="s">
        <v>8</v>
      </c>
      <c r="B109" s="141"/>
      <c r="C109" s="139">
        <f>SUM(C76:C108)</f>
        <v>113264202</v>
      </c>
      <c r="D109" s="139"/>
      <c r="E109" s="139">
        <f t="shared" ref="D109:E109" si="3">SUM(E76:E108)</f>
        <v>113264202</v>
      </c>
    </row>
    <row r="110" spans="1:5" s="26" customFormat="1" ht="27.75" customHeight="1" thickTop="1" thickBot="1">
      <c r="A110" s="146" t="s">
        <v>13</v>
      </c>
      <c r="B110" s="147"/>
      <c r="C110" s="148">
        <f>SUM(C12+C17+C22+C36+C43+C47+C63+C71+C109)</f>
        <v>148815781</v>
      </c>
      <c r="D110" s="148"/>
      <c r="E110" s="148">
        <f t="shared" ref="D110:E110" si="4">SUM(E12+E17+E22+E36+E43+E47+E63+E71+E109)</f>
        <v>148815781</v>
      </c>
    </row>
    <row r="111" spans="1:5" ht="16.5" customHeight="1" thickTop="1">
      <c r="A111" s="32"/>
      <c r="B111" s="32"/>
      <c r="C111" s="33"/>
      <c r="D111" s="32"/>
      <c r="E111" s="145"/>
    </row>
    <row r="112" spans="1:5" ht="16.5" customHeight="1">
      <c r="A112" s="32"/>
      <c r="B112" s="32"/>
      <c r="C112" s="33"/>
      <c r="D112" s="32"/>
      <c r="E112" s="33"/>
    </row>
    <row r="113" spans="5:5" ht="16.5" customHeight="1">
      <c r="E113" s="33"/>
    </row>
  </sheetData>
  <mergeCells count="5">
    <mergeCell ref="A1:E1"/>
    <mergeCell ref="D2:E2"/>
    <mergeCell ref="A3:A4"/>
    <mergeCell ref="C3:C4"/>
    <mergeCell ref="E3:E4"/>
  </mergeCells>
  <phoneticPr fontId="0" type="noConversion"/>
  <pageMargins left="0.74803149606299213" right="0.74803149606299213" top="0.98425196850393704" bottom="0.83333333333333337" header="0.51181102362204722" footer="0.51181102362204722"/>
  <pageSetup paperSize="9" scale="80" orientation="landscape" r:id="rId1"/>
  <headerFooter alignWithMargins="0">
    <oddHeader xml:space="preserve">&amp;RA Pü/37-4/2022. sz. előterjesztés 2. sz. melléklete  A 7/2022. (II.25.) önkormányzati rendelet 8.4 melléklete 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44"/>
  <sheetViews>
    <sheetView view="pageLayout" topLeftCell="B8" workbookViewId="0">
      <selection activeCell="B17" sqref="B17"/>
    </sheetView>
  </sheetViews>
  <sheetFormatPr defaultRowHeight="15.75"/>
  <cols>
    <col min="1" max="1" width="43.7109375" style="74" customWidth="1"/>
    <col min="2" max="2" width="18.85546875" style="74" customWidth="1"/>
    <col min="3" max="3" width="17.140625" style="74" customWidth="1"/>
    <col min="4" max="4" width="16.85546875" style="74" customWidth="1"/>
    <col min="5" max="5" width="17.140625" style="74" customWidth="1"/>
    <col min="6" max="6" width="17.7109375" style="76" customWidth="1"/>
    <col min="7" max="7" width="18" style="76" customWidth="1"/>
    <col min="8" max="8" width="17.42578125" style="76" customWidth="1"/>
    <col min="9" max="16384" width="9.140625" style="74"/>
  </cols>
  <sheetData>
    <row r="1" spans="1:8" ht="42.75" customHeight="1">
      <c r="A1" s="71" t="s">
        <v>23</v>
      </c>
      <c r="B1" s="72" t="s">
        <v>47</v>
      </c>
      <c r="C1" s="72" t="s">
        <v>45</v>
      </c>
      <c r="D1" s="72" t="s">
        <v>24</v>
      </c>
      <c r="E1" s="73" t="s">
        <v>25</v>
      </c>
      <c r="F1" s="72" t="s">
        <v>26</v>
      </c>
      <c r="G1" s="72" t="s">
        <v>27</v>
      </c>
      <c r="H1" s="72" t="s">
        <v>46</v>
      </c>
    </row>
    <row r="2" spans="1:8" ht="17.25" customHeight="1">
      <c r="A2" s="75" t="s">
        <v>28</v>
      </c>
      <c r="B2" s="76"/>
      <c r="C2" s="76" t="s">
        <v>29</v>
      </c>
      <c r="D2" s="76"/>
      <c r="E2" s="77"/>
    </row>
    <row r="3" spans="1:8" ht="15" customHeight="1">
      <c r="A3" s="78" t="s">
        <v>30</v>
      </c>
      <c r="B3" s="76"/>
      <c r="C3" s="76"/>
      <c r="D3" s="76"/>
      <c r="E3" s="77"/>
    </row>
    <row r="4" spans="1:8" ht="13.5" customHeight="1">
      <c r="A4" s="79" t="s">
        <v>54</v>
      </c>
      <c r="B4" s="80">
        <v>379501883</v>
      </c>
      <c r="C4" s="80">
        <v>379501883</v>
      </c>
      <c r="D4" s="80">
        <v>379501883</v>
      </c>
      <c r="E4" s="81">
        <v>370407145</v>
      </c>
      <c r="F4" s="81">
        <v>376559987</v>
      </c>
      <c r="G4" s="80">
        <v>395254075</v>
      </c>
      <c r="H4" s="80"/>
    </row>
    <row r="5" spans="1:8" ht="14.25" customHeight="1">
      <c r="A5" s="79" t="s">
        <v>55</v>
      </c>
      <c r="B5" s="80">
        <v>164000000</v>
      </c>
      <c r="C5" s="80">
        <v>164000000</v>
      </c>
      <c r="D5" s="80">
        <v>164000000</v>
      </c>
      <c r="E5" s="81">
        <v>151000000</v>
      </c>
      <c r="F5" s="81">
        <v>151000000</v>
      </c>
      <c r="G5" s="80">
        <v>151000000</v>
      </c>
      <c r="H5" s="80"/>
    </row>
    <row r="6" spans="1:8" ht="13.5" customHeight="1">
      <c r="A6" s="79" t="s">
        <v>56</v>
      </c>
      <c r="B6" s="80">
        <v>1040000000</v>
      </c>
      <c r="C6" s="80">
        <v>1040015300</v>
      </c>
      <c r="D6" s="80">
        <v>1041023800</v>
      </c>
      <c r="E6" s="81">
        <v>1043269148</v>
      </c>
      <c r="F6" s="81">
        <v>1103468516</v>
      </c>
      <c r="G6" s="80">
        <v>1216741218</v>
      </c>
      <c r="H6" s="80"/>
    </row>
    <row r="7" spans="1:8" ht="28.5" customHeight="1">
      <c r="A7" s="82" t="s">
        <v>57</v>
      </c>
      <c r="B7" s="80">
        <v>1560924330</v>
      </c>
      <c r="C7" s="80">
        <v>1575343046</v>
      </c>
      <c r="D7" s="80">
        <v>1590837697</v>
      </c>
      <c r="E7" s="81">
        <v>1590837697</v>
      </c>
      <c r="F7" s="81">
        <v>1609307728</v>
      </c>
      <c r="G7" s="80">
        <v>1642613853</v>
      </c>
      <c r="H7" s="80"/>
    </row>
    <row r="8" spans="1:8">
      <c r="A8" s="79" t="s">
        <v>58</v>
      </c>
      <c r="B8" s="80">
        <v>200000000</v>
      </c>
      <c r="C8" s="80">
        <v>200000000</v>
      </c>
      <c r="D8" s="80">
        <v>200000000</v>
      </c>
      <c r="E8" s="81">
        <v>200000000</v>
      </c>
      <c r="F8" s="81">
        <v>200000000</v>
      </c>
      <c r="G8" s="80">
        <v>200000000</v>
      </c>
      <c r="H8" s="80"/>
    </row>
    <row r="9" spans="1:8">
      <c r="A9" s="82" t="s">
        <v>59</v>
      </c>
      <c r="B9" s="80">
        <v>670133654</v>
      </c>
      <c r="C9" s="80">
        <v>716862593</v>
      </c>
      <c r="D9" s="80">
        <v>811483447</v>
      </c>
      <c r="E9" s="81">
        <v>838328363</v>
      </c>
      <c r="F9" s="81">
        <v>871107745</v>
      </c>
      <c r="G9" s="80">
        <v>898742446</v>
      </c>
      <c r="H9" s="80"/>
    </row>
    <row r="10" spans="1:8" ht="31.5">
      <c r="A10" s="82" t="s">
        <v>60</v>
      </c>
      <c r="B10" s="80">
        <v>335061938</v>
      </c>
      <c r="C10" s="80">
        <v>335061938</v>
      </c>
      <c r="D10" s="80">
        <v>335061938</v>
      </c>
      <c r="E10" s="81">
        <v>475849198</v>
      </c>
      <c r="F10" s="81">
        <v>475849198</v>
      </c>
      <c r="G10" s="80">
        <v>475849198</v>
      </c>
      <c r="H10" s="80"/>
    </row>
    <row r="11" spans="1:8" ht="14.25" customHeight="1">
      <c r="A11" s="79" t="s">
        <v>43</v>
      </c>
      <c r="B11" s="80"/>
      <c r="C11" s="80"/>
      <c r="D11" s="80"/>
      <c r="E11" s="81"/>
      <c r="F11" s="81"/>
      <c r="G11" s="80"/>
      <c r="H11" s="80"/>
    </row>
    <row r="12" spans="1:8">
      <c r="A12" s="79" t="s">
        <v>31</v>
      </c>
      <c r="B12" s="80">
        <v>8000000</v>
      </c>
      <c r="C12" s="80">
        <v>8000000</v>
      </c>
      <c r="D12" s="80">
        <v>8300000</v>
      </c>
      <c r="E12" s="81">
        <v>8000000</v>
      </c>
      <c r="F12" s="81">
        <v>8000000</v>
      </c>
      <c r="G12" s="81">
        <v>8000000</v>
      </c>
      <c r="H12" s="80"/>
    </row>
    <row r="13" spans="1:8">
      <c r="A13" s="79" t="s">
        <v>32</v>
      </c>
      <c r="B13" s="80">
        <v>450000000</v>
      </c>
      <c r="C13" s="80">
        <v>450000000</v>
      </c>
      <c r="D13" s="80">
        <v>450000000</v>
      </c>
      <c r="E13" s="81">
        <v>450000000</v>
      </c>
      <c r="F13" s="81">
        <v>450000000</v>
      </c>
      <c r="G13" s="81">
        <v>450000000</v>
      </c>
      <c r="H13" s="80"/>
    </row>
    <row r="14" spans="1:8" ht="18.75" customHeight="1">
      <c r="A14" s="107" t="s">
        <v>48</v>
      </c>
      <c r="B14" s="80">
        <v>53948825</v>
      </c>
      <c r="C14" s="80">
        <v>53948825</v>
      </c>
      <c r="D14" s="80">
        <v>53948825</v>
      </c>
      <c r="E14" s="81">
        <v>53948825</v>
      </c>
      <c r="F14" s="81">
        <v>53948825</v>
      </c>
      <c r="G14" s="81">
        <v>53948825</v>
      </c>
      <c r="H14" s="80"/>
    </row>
    <row r="15" spans="1:8">
      <c r="A15" s="79" t="s">
        <v>33</v>
      </c>
      <c r="B15" s="80">
        <v>32655840</v>
      </c>
      <c r="C15" s="80">
        <v>32655840</v>
      </c>
      <c r="D15" s="80">
        <v>32655840</v>
      </c>
      <c r="E15" s="81">
        <v>57881518</v>
      </c>
      <c r="F15" s="81">
        <v>57881518</v>
      </c>
      <c r="G15" s="81">
        <v>57881518</v>
      </c>
      <c r="H15" s="80"/>
    </row>
    <row r="16" spans="1:8" ht="30" customHeight="1">
      <c r="A16" s="82" t="s">
        <v>34</v>
      </c>
      <c r="B16" s="80">
        <v>0</v>
      </c>
      <c r="C16" s="80">
        <v>433428665</v>
      </c>
      <c r="D16" s="80">
        <v>433428665</v>
      </c>
      <c r="E16" s="81">
        <v>433428665</v>
      </c>
      <c r="F16" s="81">
        <v>433428665</v>
      </c>
      <c r="G16" s="80">
        <v>433428665</v>
      </c>
      <c r="H16" s="80"/>
    </row>
    <row r="17" spans="1:8" s="86" customFormat="1" ht="15" customHeight="1">
      <c r="A17" s="83" t="s">
        <v>35</v>
      </c>
      <c r="B17" s="84">
        <f t="shared" ref="B17:D17" si="0">SUM(B4:B16)</f>
        <v>4894226470</v>
      </c>
      <c r="C17" s="84">
        <f t="shared" si="0"/>
        <v>5388818090</v>
      </c>
      <c r="D17" s="84">
        <f t="shared" si="0"/>
        <v>5500242095</v>
      </c>
      <c r="E17" s="84">
        <f>SUM(E4:E16)</f>
        <v>5672950559</v>
      </c>
      <c r="F17" s="84">
        <f>SUM(F4:F16)</f>
        <v>5790552182</v>
      </c>
      <c r="G17" s="84">
        <f>SUM(G4:G16)</f>
        <v>5983459798</v>
      </c>
      <c r="H17" s="84"/>
    </row>
    <row r="18" spans="1:8" s="86" customFormat="1" ht="5.25" customHeight="1">
      <c r="A18" s="83"/>
      <c r="B18" s="84"/>
      <c r="C18" s="84"/>
      <c r="D18" s="84"/>
      <c r="E18" s="85"/>
      <c r="F18" s="81"/>
      <c r="G18" s="84"/>
      <c r="H18" s="84"/>
    </row>
    <row r="19" spans="1:8" ht="14.25" customHeight="1">
      <c r="A19" s="78" t="s">
        <v>36</v>
      </c>
      <c r="B19" s="84">
        <v>210394202</v>
      </c>
      <c r="C19" s="84">
        <v>210394202</v>
      </c>
      <c r="D19" s="84">
        <v>210394202</v>
      </c>
      <c r="E19" s="84">
        <v>210394202</v>
      </c>
      <c r="F19" s="84">
        <v>206000000</v>
      </c>
      <c r="G19" s="159">
        <v>206000000</v>
      </c>
      <c r="H19" s="80"/>
    </row>
    <row r="20" spans="1:8" ht="15" customHeight="1">
      <c r="A20" s="88" t="s">
        <v>37</v>
      </c>
      <c r="B20" s="90">
        <f t="shared" ref="B20:H20" si="1">SUM(B17:B19)</f>
        <v>5104620672</v>
      </c>
      <c r="C20" s="90">
        <f t="shared" si="1"/>
        <v>5599212292</v>
      </c>
      <c r="D20" s="90">
        <f t="shared" si="1"/>
        <v>5710636297</v>
      </c>
      <c r="E20" s="89">
        <f t="shared" si="1"/>
        <v>5883344761</v>
      </c>
      <c r="F20" s="89">
        <f t="shared" si="1"/>
        <v>5996552182</v>
      </c>
      <c r="G20" s="90">
        <f t="shared" ref="G20" si="2">SUM(G17:G19)</f>
        <v>6189459798</v>
      </c>
      <c r="H20" s="90">
        <f t="shared" si="1"/>
        <v>0</v>
      </c>
    </row>
    <row r="21" spans="1:8" ht="4.5" customHeight="1">
      <c r="A21" s="76"/>
      <c r="B21" s="87"/>
      <c r="C21" s="87"/>
      <c r="D21" s="87"/>
      <c r="E21" s="91"/>
      <c r="F21" s="87"/>
      <c r="G21" s="87"/>
      <c r="H21" s="87"/>
    </row>
    <row r="22" spans="1:8" ht="15" customHeight="1">
      <c r="A22" s="75" t="s">
        <v>38</v>
      </c>
      <c r="B22" s="87"/>
      <c r="C22" s="87"/>
      <c r="D22" s="87"/>
      <c r="E22" s="91"/>
      <c r="F22" s="87"/>
      <c r="G22" s="87"/>
      <c r="H22" s="87"/>
    </row>
    <row r="23" spans="1:8" ht="15" customHeight="1">
      <c r="A23" s="78" t="s">
        <v>30</v>
      </c>
      <c r="B23" s="87"/>
      <c r="C23" s="87"/>
      <c r="D23" s="87"/>
      <c r="E23" s="91"/>
      <c r="F23" s="87"/>
      <c r="G23" s="87"/>
      <c r="H23" s="87"/>
    </row>
    <row r="24" spans="1:8" ht="15" customHeight="1">
      <c r="A24" s="79" t="s">
        <v>49</v>
      </c>
      <c r="B24" s="80">
        <v>1997189308</v>
      </c>
      <c r="C24" s="80">
        <v>2076157123</v>
      </c>
      <c r="D24" s="80">
        <v>2115341152</v>
      </c>
      <c r="E24" s="81">
        <v>2132592333</v>
      </c>
      <c r="F24" s="81">
        <v>2167152388</v>
      </c>
      <c r="G24" s="80">
        <v>2191866453</v>
      </c>
      <c r="H24" s="80"/>
    </row>
    <row r="25" spans="1:8">
      <c r="A25" s="79" t="s">
        <v>50</v>
      </c>
      <c r="B25" s="80">
        <v>247705649</v>
      </c>
      <c r="C25" s="80">
        <v>257443596</v>
      </c>
      <c r="D25" s="80">
        <v>262127819</v>
      </c>
      <c r="E25" s="81">
        <v>264239797</v>
      </c>
      <c r="F25" s="81">
        <v>267281145</v>
      </c>
      <c r="G25" s="80">
        <v>269714683</v>
      </c>
      <c r="H25" s="80"/>
    </row>
    <row r="26" spans="1:8">
      <c r="A26" s="79" t="s">
        <v>51</v>
      </c>
      <c r="B26" s="80">
        <v>36000000</v>
      </c>
      <c r="C26" s="80">
        <v>36000000</v>
      </c>
      <c r="D26" s="80">
        <v>36000000</v>
      </c>
      <c r="E26" s="81">
        <v>35823000</v>
      </c>
      <c r="F26" s="81">
        <v>35823000</v>
      </c>
      <c r="G26" s="80">
        <v>30486000</v>
      </c>
      <c r="H26" s="80"/>
    </row>
    <row r="27" spans="1:8">
      <c r="A27" s="79" t="s">
        <v>52</v>
      </c>
      <c r="B27" s="80">
        <v>1329970609</v>
      </c>
      <c r="C27" s="80">
        <v>1522477358</v>
      </c>
      <c r="D27" s="80">
        <v>1543449637</v>
      </c>
      <c r="E27" s="81">
        <v>1525502160</v>
      </c>
      <c r="F27" s="81">
        <v>1537521422</v>
      </c>
      <c r="G27" s="80">
        <v>1681880888</v>
      </c>
      <c r="H27" s="80"/>
    </row>
    <row r="28" spans="1:8">
      <c r="A28" s="108" t="s">
        <v>61</v>
      </c>
      <c r="B28" s="80">
        <v>185541374</v>
      </c>
      <c r="C28" s="80">
        <v>212008948</v>
      </c>
      <c r="D28" s="80">
        <v>219903108</v>
      </c>
      <c r="E28" s="81">
        <v>219932218</v>
      </c>
      <c r="F28" s="81">
        <v>249189479</v>
      </c>
      <c r="G28" s="80">
        <v>270243058</v>
      </c>
      <c r="H28" s="80"/>
    </row>
    <row r="29" spans="1:8">
      <c r="A29" s="108" t="s">
        <v>62</v>
      </c>
      <c r="B29" s="80">
        <v>589480905</v>
      </c>
      <c r="C29" s="80">
        <v>760695185</v>
      </c>
      <c r="D29" s="80">
        <v>576012005</v>
      </c>
      <c r="E29" s="81">
        <v>448201297</v>
      </c>
      <c r="F29" s="81">
        <v>455530792</v>
      </c>
      <c r="G29" s="80">
        <v>461214760</v>
      </c>
      <c r="H29" s="80"/>
    </row>
    <row r="30" spans="1:8">
      <c r="A30" s="108" t="s">
        <v>63</v>
      </c>
      <c r="B30" s="80">
        <v>217228827</v>
      </c>
      <c r="C30" s="80">
        <v>232926082</v>
      </c>
      <c r="D30" s="80">
        <v>227116082</v>
      </c>
      <c r="E30" s="81">
        <v>456068573</v>
      </c>
      <c r="F30" s="81">
        <v>483068573</v>
      </c>
      <c r="G30" s="80">
        <v>483068573</v>
      </c>
      <c r="H30" s="80"/>
    </row>
    <row r="31" spans="1:8">
      <c r="A31" s="108" t="s">
        <v>73</v>
      </c>
      <c r="B31" s="80"/>
      <c r="C31" s="80"/>
      <c r="D31" s="80"/>
      <c r="E31" s="81"/>
      <c r="F31" s="81"/>
      <c r="G31" s="80"/>
      <c r="H31" s="80"/>
    </row>
    <row r="32" spans="1:8" ht="15" customHeight="1">
      <c r="A32" s="108" t="s">
        <v>64</v>
      </c>
      <c r="B32" s="80">
        <v>8000000</v>
      </c>
      <c r="C32" s="80">
        <v>8000000</v>
      </c>
      <c r="D32" s="80">
        <v>236882494</v>
      </c>
      <c r="E32" s="81">
        <v>307481383</v>
      </c>
      <c r="F32" s="81">
        <v>307481383</v>
      </c>
      <c r="G32" s="81">
        <v>307481383</v>
      </c>
      <c r="H32" s="80"/>
    </row>
    <row r="33" spans="1:8">
      <c r="A33" s="108" t="s">
        <v>65</v>
      </c>
      <c r="B33" s="80">
        <v>7000000</v>
      </c>
      <c r="C33" s="80">
        <v>7000000</v>
      </c>
      <c r="D33" s="80">
        <v>7300000</v>
      </c>
      <c r="E33" s="81">
        <v>7000000</v>
      </c>
      <c r="F33" s="81">
        <v>7000000</v>
      </c>
      <c r="G33" s="81">
        <v>7000000</v>
      </c>
      <c r="H33" s="80"/>
    </row>
    <row r="34" spans="1:8">
      <c r="A34" s="120" t="s">
        <v>66</v>
      </c>
      <c r="B34" s="80"/>
      <c r="C34" s="80"/>
      <c r="D34" s="80"/>
      <c r="E34" s="81"/>
      <c r="F34" s="81"/>
      <c r="G34" s="81"/>
      <c r="H34" s="80"/>
    </row>
    <row r="35" spans="1:8">
      <c r="A35" s="120" t="s">
        <v>67</v>
      </c>
      <c r="B35" s="80">
        <v>36504000</v>
      </c>
      <c r="C35" s="80">
        <v>36504000</v>
      </c>
      <c r="D35" s="80">
        <v>36504000</v>
      </c>
      <c r="E35" s="80">
        <v>36504000</v>
      </c>
      <c r="F35" s="80">
        <v>36504000</v>
      </c>
      <c r="G35" s="80">
        <v>36504000</v>
      </c>
      <c r="H35" s="80"/>
    </row>
    <row r="36" spans="1:8">
      <c r="A36" s="121" t="s">
        <v>53</v>
      </c>
      <c r="B36" s="80">
        <v>450000000</v>
      </c>
      <c r="C36" s="80">
        <v>450000000</v>
      </c>
      <c r="D36" s="80">
        <v>450000000</v>
      </c>
      <c r="E36" s="80">
        <v>450000000</v>
      </c>
      <c r="F36" s="80">
        <v>450000000</v>
      </c>
      <c r="G36" s="80">
        <v>450000000</v>
      </c>
      <c r="H36" s="80"/>
    </row>
    <row r="37" spans="1:8" ht="15" customHeight="1">
      <c r="A37" s="121" t="s">
        <v>68</v>
      </c>
      <c r="B37" s="80"/>
      <c r="C37" s="80"/>
      <c r="D37" s="80"/>
      <c r="E37" s="81"/>
      <c r="F37" s="81"/>
      <c r="G37" s="80"/>
      <c r="H37" s="80"/>
    </row>
    <row r="38" spans="1:8" ht="15" customHeight="1">
      <c r="A38" s="88" t="s">
        <v>39</v>
      </c>
      <c r="B38" s="87">
        <f t="shared" ref="B38:H38" si="3">SUM(B24:B37)</f>
        <v>5104620672</v>
      </c>
      <c r="C38" s="87">
        <f t="shared" si="3"/>
        <v>5599212292</v>
      </c>
      <c r="D38" s="87">
        <f t="shared" si="3"/>
        <v>5710636297</v>
      </c>
      <c r="E38" s="87">
        <f t="shared" si="3"/>
        <v>5883344761</v>
      </c>
      <c r="F38" s="87">
        <f t="shared" si="3"/>
        <v>5996552182</v>
      </c>
      <c r="G38" s="87">
        <f t="shared" ref="G38" si="4">SUM(G24:G37)</f>
        <v>6189459798</v>
      </c>
      <c r="H38" s="87">
        <f t="shared" si="3"/>
        <v>0</v>
      </c>
    </row>
    <row r="39" spans="1:8">
      <c r="F39" s="92"/>
      <c r="G39" s="92"/>
      <c r="H39" s="92"/>
    </row>
    <row r="40" spans="1:8">
      <c r="F40" s="92"/>
      <c r="G40" s="92"/>
      <c r="H40" s="92"/>
    </row>
    <row r="41" spans="1:8">
      <c r="F41" s="92"/>
      <c r="G41" s="92"/>
      <c r="H41" s="92"/>
    </row>
    <row r="42" spans="1:8">
      <c r="F42" s="92"/>
      <c r="G42" s="92"/>
      <c r="H42" s="92"/>
    </row>
    <row r="43" spans="1:8">
      <c r="F43" s="92"/>
      <c r="G43" s="92"/>
      <c r="H43" s="92"/>
    </row>
    <row r="44" spans="1:8">
      <c r="F44" s="93"/>
      <c r="G44" s="93"/>
      <c r="H44" s="93"/>
    </row>
  </sheetData>
  <pageMargins left="0.70866141732283472" right="0.70866141732283472" top="0.86614173228346458" bottom="0.48333333333333334" header="0.31496062992125984" footer="0.31496062992125984"/>
  <pageSetup paperSize="9" scale="80" orientation="landscape" r:id="rId1"/>
  <headerFooter>
    <oddHeader>&amp;C&amp;"Arial,Félkövér"
Költségvetési előirányzat módosítások (2022.)&amp;R&amp;9A Pü/37-4/2022. sz. előterjesztés 3. melléklete a 7/2022. (II.25.) önkormányzati rendelet 9.4 melléklete adatok Ft-ban</oddHeader>
    <oddFooter>&amp;C&amp;7&amp;Z&amp;F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Céljelleggel 7.4 mell.</vt:lpstr>
      <vt:lpstr>Kimutatás 8.4 mell.</vt:lpstr>
      <vt:lpstr>Előir. mód.9.4 mell.</vt:lpstr>
      <vt:lpstr>'Kimutatás 8.4 mell.'!Nyomtatási_cím</vt:lpstr>
      <vt:lpstr>'Céljelleggel 7.4 mell.'!Nyomtatási_terület</vt:lpstr>
      <vt:lpstr>'Előir. mód.9.4 mell.'!Nyomtatási_terület</vt:lpstr>
      <vt:lpstr>'Kimutatás 8.4 mell.'!Nyomtatási_terület</vt:lpstr>
    </vt:vector>
  </TitlesOfParts>
  <Company>Csongrádi 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kadarneren</cp:lastModifiedBy>
  <cp:lastPrinted>2022-12-06T10:22:08Z</cp:lastPrinted>
  <dcterms:created xsi:type="dcterms:W3CDTF">2014-09-26T08:28:17Z</dcterms:created>
  <dcterms:modified xsi:type="dcterms:W3CDTF">2022-12-07T07:17:53Z</dcterms:modified>
</cp:coreProperties>
</file>