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555" yWindow="195" windowWidth="18435" windowHeight="11895"/>
  </bookViews>
  <sheets>
    <sheet name="Céljelleggel 7.mell." sheetId="2" r:id="rId1"/>
    <sheet name="Kimutatás 8. mell." sheetId="1" r:id="rId2"/>
    <sheet name="Előir. mód.9.mell." sheetId="4" r:id="rId3"/>
    <sheet name="3.4.3 Közbeszerzési terv" sheetId="5" r:id="rId4"/>
  </sheets>
  <definedNames>
    <definedName name="_xlnm.Print_Titles" localSheetId="1">'Kimutatás 8. mell.'!$1:$4</definedName>
    <definedName name="_xlnm.Print_Area" localSheetId="3">'3.4.3 Közbeszerzési terv'!$A$1:$E$16</definedName>
    <definedName name="_xlnm.Print_Area" localSheetId="0">'Céljelleggel 7.mell.'!$A$1:$E$12</definedName>
    <definedName name="_xlnm.Print_Area" localSheetId="2">'Előir. mód.9.mell.'!$A$1:$H$35</definedName>
    <definedName name="_xlnm.Print_Area" localSheetId="1">'Kimutatás 8. mell.'!$A$1:$E$65</definedName>
  </definedNames>
  <calcPr calcId="124519"/>
</workbook>
</file>

<file path=xl/calcChain.xml><?xml version="1.0" encoding="utf-8"?>
<calcChain xmlns="http://schemas.openxmlformats.org/spreadsheetml/2006/main">
  <c r="E65" i="1"/>
  <c r="C65"/>
  <c r="E45"/>
  <c r="C45"/>
  <c r="C26"/>
  <c r="E26"/>
  <c r="E15"/>
  <c r="E59"/>
  <c r="E64" s="1"/>
  <c r="G17" i="4"/>
  <c r="E40" i="1"/>
  <c r="C40"/>
  <c r="E35"/>
  <c r="C35"/>
  <c r="C64"/>
  <c r="F17" i="4"/>
  <c r="E10" i="1" l="1"/>
  <c r="C10"/>
  <c r="E17" i="4"/>
  <c r="D17"/>
  <c r="E56" i="1"/>
  <c r="C56"/>
  <c r="C17" i="4"/>
  <c r="G35"/>
  <c r="G20"/>
  <c r="H35"/>
  <c r="F35" l="1"/>
  <c r="E35"/>
  <c r="D35"/>
  <c r="C35"/>
  <c r="B35"/>
  <c r="H20"/>
  <c r="F20"/>
  <c r="E20"/>
  <c r="D20"/>
  <c r="C20"/>
  <c r="B17"/>
  <c r="B20" l="1"/>
</calcChain>
</file>

<file path=xl/sharedStrings.xml><?xml version="1.0" encoding="utf-8"?>
<sst xmlns="http://schemas.openxmlformats.org/spreadsheetml/2006/main" count="210" uniqueCount="154">
  <si>
    <t>Megnevezés</t>
  </si>
  <si>
    <t>Bevétel</t>
  </si>
  <si>
    <t>Előirányzat megnevezése</t>
  </si>
  <si>
    <t>Összeg</t>
  </si>
  <si>
    <t>Kiadás</t>
  </si>
  <si>
    <t>Előirányzat megnevezés</t>
  </si>
  <si>
    <t xml:space="preserve">Összeg </t>
  </si>
  <si>
    <t>Adatok Ft-ban</t>
  </si>
  <si>
    <t>Összesen:</t>
  </si>
  <si>
    <t>Csongrádi Óvodák Igazgatósága</t>
  </si>
  <si>
    <t>Művelődési Központ és Városi Galéria</t>
  </si>
  <si>
    <t xml:space="preserve">Csongrádi Információs Központ 
Csemegi Károly Könyvtár és Tari László Múzeum </t>
  </si>
  <si>
    <t>Dr. Szarka Ödön Egyesített Egészségügyi és Szociális Intézmény</t>
  </si>
  <si>
    <t xml:space="preserve">MINDÖSSZESEN: </t>
  </si>
  <si>
    <t>Gazdasági Ellátó Szervezet</t>
  </si>
  <si>
    <t>a.) Önkormányzathoz céljelleggel érkezett pénzeszközök</t>
  </si>
  <si>
    <t>1.</t>
  </si>
  <si>
    <t xml:space="preserve">2. </t>
  </si>
  <si>
    <t>3.</t>
  </si>
  <si>
    <t>4.</t>
  </si>
  <si>
    <t>ÖSSZESEN:</t>
  </si>
  <si>
    <t xml:space="preserve">Megnevezés </t>
  </si>
  <si>
    <t>II. negyedéves módosítás I.</t>
  </si>
  <si>
    <t xml:space="preserve">II. negyedéves módosítás II. </t>
  </si>
  <si>
    <t>III. negyedéves módosítás</t>
  </si>
  <si>
    <t>IV/1. negyedéves módosítás</t>
  </si>
  <si>
    <t>BEVÉTEL</t>
  </si>
  <si>
    <t xml:space="preserve"> </t>
  </si>
  <si>
    <t xml:space="preserve">1. Önkormányzati körben: </t>
  </si>
  <si>
    <t xml:space="preserve">    - likvid hitel </t>
  </si>
  <si>
    <t xml:space="preserve">    - Homokhátság  saját + átvett</t>
  </si>
  <si>
    <t xml:space="preserve">    - Előző évi költségvetési maradvány 
      igénybevétele</t>
  </si>
  <si>
    <t xml:space="preserve">         Összesen </t>
  </si>
  <si>
    <t xml:space="preserve">2. Hitel (fejlesztési) </t>
  </si>
  <si>
    <t xml:space="preserve">BEVÉTELEK ÖSSZESEN </t>
  </si>
  <si>
    <t xml:space="preserve">KIADÁS </t>
  </si>
  <si>
    <t xml:space="preserve">KIADÁSOK ÖSSZESEN </t>
  </si>
  <si>
    <t xml:space="preserve">                                       II. Céljelleggel érkezett előirányzatok</t>
  </si>
  <si>
    <t>Városellátó Intézmény</t>
  </si>
  <si>
    <t>Kimutatás az önkormányzati többlettámogatással nem járó és egyéb előirányzat átcsoportosításáról</t>
  </si>
  <si>
    <t>I. negyedéves 
módosítás</t>
  </si>
  <si>
    <t>IV/2. negyedéves módosítás</t>
  </si>
  <si>
    <t xml:space="preserve">    - állami támogatás megelőlegezés</t>
  </si>
  <si>
    <t>Csongrád Városi Önkormányzat</t>
  </si>
  <si>
    <t xml:space="preserve">Helyi sajátosságokra épülő közfoglalkoztatás 10 fő 
2022.03.01.- 2023.02.28. </t>
  </si>
  <si>
    <t xml:space="preserve">
Szociális jellegű közfoglalkoztatás 
2022.03.01.- 2023.02.28. 14 fő</t>
  </si>
  <si>
    <t>5.</t>
  </si>
  <si>
    <t xml:space="preserve">
Nemzeti Egészségbiztosítási Alaptól átvett pénzeszköz 8. sz. háziorvosi szolgálat finanszírozása </t>
  </si>
  <si>
    <t>Önkormányzatok elszámolásai
Működési célú költségvetési támogatás 2023. évi kiegészítő támogatás a minimálbér és bérminimum emeléséhez és pedagógusok bértámogatására</t>
  </si>
  <si>
    <t>131.947.373</t>
  </si>
  <si>
    <t xml:space="preserve">131.947.373
</t>
  </si>
  <si>
    <t xml:space="preserve">    d. közhatalmi bevételek</t>
  </si>
  <si>
    <t xml:space="preserve">    a. intézményi működési bevétel</t>
  </si>
  <si>
    <t xml:space="preserve">    b. vagyongazdálkodás működési bevétele </t>
  </si>
  <si>
    <t xml:space="preserve">    c. vagyongazdálkodás működési célú támogatása</t>
  </si>
  <si>
    <t xml:space="preserve">    e. működési célú támogatás
       államháztartáson belülről 
      </t>
  </si>
  <si>
    <t xml:space="preserve">    f. felhalmozási és tőkejellegű bevételek </t>
  </si>
  <si>
    <t xml:space="preserve">    g. működési célú pénzeszköz átvétel</t>
  </si>
  <si>
    <t xml:space="preserve">    h. felhalmozási célú pénzeszköz átvétel 
       támogatásértékű bevétel </t>
  </si>
  <si>
    <t xml:space="preserve">    i. támogatási kölcsönök visszatérülése </t>
  </si>
  <si>
    <t xml:space="preserve">   a. személyi juttatás </t>
  </si>
  <si>
    <t xml:space="preserve">   b. járulékok </t>
  </si>
  <si>
    <t xml:space="preserve">   c. ellátottak pénzbeli juttatása </t>
  </si>
  <si>
    <t xml:space="preserve">   d. egyéb dologi kiadások </t>
  </si>
  <si>
    <t xml:space="preserve">   e. egyéb működési célú kiadás</t>
  </si>
  <si>
    <t xml:space="preserve">   f. beruházások</t>
  </si>
  <si>
    <t xml:space="preserve">   g. felújítások</t>
  </si>
  <si>
    <t xml:space="preserve">   h. kölcsön nyújtása </t>
  </si>
  <si>
    <t xml:space="preserve">   i. felhalmozási célú támogatás nyújtása</t>
  </si>
  <si>
    <t xml:space="preserve">   k. likvid hitel törlesztése </t>
  </si>
  <si>
    <t xml:space="preserve">   j. fejlesztési hitel törlesztés</t>
  </si>
  <si>
    <t xml:space="preserve">2023. évi 
előirányzat </t>
  </si>
  <si>
    <t>14.471.668</t>
  </si>
  <si>
    <t>779.582</t>
  </si>
  <si>
    <t>5.559.708
8.911.960</t>
  </si>
  <si>
    <t xml:space="preserve">Intézményi finanszírozási szakfeladat
Dr. Szarka Ödön Egyesített Egészségügyi és Szociális Intézmény 
szem.j. 689.896Ft, 
járulék. 89.686Ft, </t>
  </si>
  <si>
    <t xml:space="preserve">Önkormányzati vagyonnal való gazdálkodás feladat intézményi fejlesztésének vis maior keret 
</t>
  </si>
  <si>
    <t>­Csongrádi Közmű Kft. hőcserélő beszerzéséhez 
pénzeszköz  átadás</t>
  </si>
  <si>
    <t>­Dr. Szarka Ödön Egyesített Eü-i Intézmény életmentő adrenalin autoinjektor (EpiPen) kihelyezésére</t>
  </si>
  <si>
    <t>3.991.800</t>
  </si>
  <si>
    <t xml:space="preserve">Intézményfinanszírozás (személyi juttatások)
-Polgármesteri Hiv. támogatása 
12.307.680Ft
-Csongrádi Óvodák Igazg. támogatása 51.924.647Ft
-GESZ támogatása 7.998.276Ft
-Művelődési Központ támogatása 5.254.869Ft
-Csemegi Könyvtár és Tari László Múzeum támogatása 6.206.131Ft
-Dr. Szarka Ö. Egy. Eü-i Int. támogatása 26.949.000Ft
-Piroskavárosi Család- és Gyermekjóléti Intézmény támogatása 21.306.770Ft
</t>
  </si>
  <si>
    <t xml:space="preserve">
Önkormányzatok elszámolásai 
működési célú költségvetési támogatás
Szociális ágazati pótlék
2023.01. hó 4.671.393Ft,
02. hó 4.848.411Ft,
03. hó 4.951.864Ft.
</t>
  </si>
  <si>
    <t xml:space="preserve">Szociális ágazatban egészségügyi végzettséghez kötött munkakörben foglalkoztatott egészségügyi dolgozók kiegészítő pótléka  2023.01. hó 214.744Ft,
02. hó 282.419Ft,
03. hó 282.419Ft
</t>
  </si>
  <si>
    <t>1.306.035</t>
  </si>
  <si>
    <t>1.932.026</t>
  </si>
  <si>
    <t>Háziorvosi szolgálat működtetés
személyi juttatás 939.759Ft, 
járulékok 122.168Ft, 
dologi kiadás 2.929.873Ft, beruházás…………..Ft</t>
  </si>
  <si>
    <t>160.944.161</t>
  </si>
  <si>
    <t>6.</t>
  </si>
  <si>
    <t xml:space="preserve">Szociális jellegű közfoglalkoztatás 2023.03.01-2024.02.09. 20 fő </t>
  </si>
  <si>
    <t>6.515.677</t>
  </si>
  <si>
    <t xml:space="preserve">személyi juttatás 4.020.000Ft, 
járulék 261.300Ft, 
dologi 2.234.377Ft
</t>
  </si>
  <si>
    <t xml:space="preserve">
Önkormányzat elszámolásai költségvetési szerveivel
Dr. Szarka Ödön Egyesített Egészségügyi  és Szociális Intézmény 
szem.j.  4.920.096Ft, 
járulékok 639.612Ft, 
Piroskavárosi Idősek Otthona 
sz.j. 7.886.690Ft, 
járulékok 1.025.270Ft.
</t>
  </si>
  <si>
    <t xml:space="preserve">személyi juttatás 1.226.324Ft, 
járulék 79.711Ft, 
dologi  0 Ft. </t>
  </si>
  <si>
    <t xml:space="preserve">személyi juttatás 1.814.109Ft, 
járulék  117.917Ft, 
dologi 0Ft. 
</t>
  </si>
  <si>
    <t>A közbeszerzés tárgya</t>
  </si>
  <si>
    <t>Tervezett eljárásrend</t>
  </si>
  <si>
    <t>Tervezett eljárástípus</t>
  </si>
  <si>
    <t>Eljárás tervezett megindítása</t>
  </si>
  <si>
    <t>A szerződés teljesítésének várható időpontja</t>
  </si>
  <si>
    <t>KözPONT városrehabilitáció</t>
  </si>
  <si>
    <t>Nemzeti eljárásrend</t>
  </si>
  <si>
    <t>a Kbt. Harmadik rész 112. § (1) bekezdés b) pont szerinti nyílt közbeszerzési eljárás</t>
  </si>
  <si>
    <t>2023. II. negyedév</t>
  </si>
  <si>
    <t>2024. IV. negyedév</t>
  </si>
  <si>
    <t>Csapadékvíz elvezető rendszer rekonstrukciója</t>
  </si>
  <si>
    <t>Szentháromság téri rendelő intézet felújítása</t>
  </si>
  <si>
    <t>a Kbt. Harmadik rész 112. § (1) bekezdés b) pont szerinti nyílt közbeszerzési eljárás közbeszerzési eljárás</t>
  </si>
  <si>
    <t xml:space="preserve">2023. II. negyedév </t>
  </si>
  <si>
    <t>2024. III. negyedév</t>
  </si>
  <si>
    <t>Ipari park fejlesztése</t>
  </si>
  <si>
    <t>Körös-torok fejlesztése</t>
  </si>
  <si>
    <t>A Pü/17-2/2023. sz. előterjesztés 9. sz. melléklete</t>
  </si>
  <si>
    <t>A 8/2023. (II.24.) önkormányzati rendelet 3.4.3. melléklete</t>
  </si>
  <si>
    <t>Esély Szociális Gyermekjóléti Alapellátási Központ pénzeszköz átadás</t>
  </si>
  <si>
    <t>Csongrádi Közmű Kft. pénzeszköz átadás</t>
  </si>
  <si>
    <t>Csongrád Megyei Kormányhivatal</t>
  </si>
  <si>
    <t>Átvett pénz Közfoglalkoztatottak</t>
  </si>
  <si>
    <t>Közfoglalkoztatottak bér</t>
  </si>
  <si>
    <t>Közfoglalkoztatottak járulék</t>
  </si>
  <si>
    <t>Átvett pénz Ginop</t>
  </si>
  <si>
    <t>GINOP bér</t>
  </si>
  <si>
    <t>GINOP járulék</t>
  </si>
  <si>
    <t>Átcsoportosítás dologiból beruházásra</t>
  </si>
  <si>
    <t>Hajdú vízmelegítő</t>
  </si>
  <si>
    <t>Magánszemély</t>
  </si>
  <si>
    <t>átcsoportosítás</t>
  </si>
  <si>
    <t>átvett pénz</t>
  </si>
  <si>
    <t>dologi kiadás</t>
  </si>
  <si>
    <t>dologi csökken</t>
  </si>
  <si>
    <t>tálaló szekrény</t>
  </si>
  <si>
    <t>talicska</t>
  </si>
  <si>
    <t>switch</t>
  </si>
  <si>
    <t xml:space="preserve">aljzatbeton készítés Bercsényi </t>
  </si>
  <si>
    <t>Külső adathordozó</t>
  </si>
  <si>
    <t>könyvek</t>
  </si>
  <si>
    <t>viselet Csoóri pályázat</t>
  </si>
  <si>
    <t>Alkotóház</t>
  </si>
  <si>
    <t>TOP-7.1.1-16-H-ESZA-2020-02045 számú, Nyílt-Nap megnevezésű projekt támogatás</t>
  </si>
  <si>
    <t>TOP-7.1.1-16-H-ESZA-2020-01234 számú, 45. évi jubileumi programsorozat megnevezésű projekt támogatás</t>
  </si>
  <si>
    <t>Egyéb működési célú támogatások államháztartáson belülre</t>
  </si>
  <si>
    <t xml:space="preserve">Egyéb működési célú támogatások bevételei államháztartáson belülről </t>
  </si>
  <si>
    <t xml:space="preserve">Átvett pénzeszköz 2022. évi EFI pályázat </t>
  </si>
  <si>
    <t>Átvett pénzeszköz</t>
  </si>
  <si>
    <t>Személyi juttatás</t>
  </si>
  <si>
    <t>Járulék</t>
  </si>
  <si>
    <t>Dologi kiadás</t>
  </si>
  <si>
    <t>Átcsoportosítás beruházásra</t>
  </si>
  <si>
    <t xml:space="preserve">Beruházás </t>
  </si>
  <si>
    <t>Beruházás Áfa</t>
  </si>
  <si>
    <t>Saját bevétel (gépjármű értékesítés)</t>
  </si>
  <si>
    <t>Egyéb tárgyi eszközök értékesítése</t>
  </si>
  <si>
    <t>Kiszámlázott Áfa</t>
  </si>
  <si>
    <t>Mindösszesen:</t>
  </si>
  <si>
    <t xml:space="preserve">3.4.3 Közbeszerzési terv 2023.
</t>
  </si>
</sst>
</file>

<file path=xl/styles.xml><?xml version="1.0" encoding="utf-8"?>
<styleSheet xmlns="http://schemas.openxmlformats.org/spreadsheetml/2006/main">
  <fonts count="13">
    <font>
      <sz val="10"/>
      <name val="Arial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Arial CE"/>
      <charset val="238"/>
    </font>
    <font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auto="1"/>
      </bottom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5" fillId="0" borderId="0"/>
    <xf numFmtId="0" fontId="11" fillId="0" borderId="0"/>
    <xf numFmtId="0" fontId="5" fillId="0" borderId="0"/>
    <xf numFmtId="0" fontId="11" fillId="0" borderId="0"/>
  </cellStyleXfs>
  <cellXfs count="158">
    <xf numFmtId="0" fontId="0" fillId="0" borderId="0" xfId="0"/>
    <xf numFmtId="0" fontId="2" fillId="0" borderId="1" xfId="0" applyFont="1" applyBorder="1" applyAlignment="1">
      <alignment horizontal="justify" vertical="top" wrapText="1"/>
    </xf>
    <xf numFmtId="3" fontId="2" fillId="0" borderId="1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horizontal="justify" vertical="top" wrapText="1"/>
    </xf>
    <xf numFmtId="3" fontId="3" fillId="0" borderId="1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/>
    </xf>
    <xf numFmtId="0" fontId="4" fillId="0" borderId="0" xfId="0" applyFont="1" applyBorder="1" applyAlignment="1"/>
    <xf numFmtId="0" fontId="4" fillId="0" borderId="0" xfId="0" applyFont="1"/>
    <xf numFmtId="0" fontId="4" fillId="0" borderId="2" xfId="0" applyFont="1" applyBorder="1"/>
    <xf numFmtId="0" fontId="3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justify" vertical="top" wrapText="1"/>
    </xf>
    <xf numFmtId="3" fontId="3" fillId="0" borderId="1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horizontal="center" vertical="top" wrapText="1"/>
    </xf>
    <xf numFmtId="3" fontId="4" fillId="0" borderId="0" xfId="0" applyNumberFormat="1" applyFont="1" applyBorder="1" applyAlignment="1"/>
    <xf numFmtId="3" fontId="4" fillId="0" borderId="0" xfId="0" applyNumberFormat="1" applyFont="1"/>
    <xf numFmtId="3" fontId="3" fillId="0" borderId="4" xfId="0" applyNumberFormat="1" applyFont="1" applyBorder="1" applyAlignment="1">
      <alignment horizontal="center" vertical="top" wrapText="1"/>
    </xf>
    <xf numFmtId="0" fontId="3" fillId="0" borderId="3" xfId="0" applyFont="1" applyBorder="1" applyAlignment="1">
      <alignment horizontal="justify" vertical="top" wrapText="1"/>
    </xf>
    <xf numFmtId="0" fontId="3" fillId="0" borderId="0" xfId="0" applyFont="1" applyAlignment="1">
      <alignment horizontal="center"/>
    </xf>
    <xf numFmtId="3" fontId="2" fillId="0" borderId="3" xfId="0" applyNumberFormat="1" applyFont="1" applyBorder="1" applyAlignment="1">
      <alignment horizontal="right" vertical="top" wrapText="1"/>
    </xf>
    <xf numFmtId="0" fontId="2" fillId="0" borderId="3" xfId="0" applyFont="1" applyBorder="1" applyAlignment="1">
      <alignment horizontal="justify" vertical="top" wrapText="1"/>
    </xf>
    <xf numFmtId="0" fontId="3" fillId="0" borderId="4" xfId="0" applyFont="1" applyBorder="1" applyAlignment="1">
      <alignment horizontal="center" vertical="top" wrapText="1"/>
    </xf>
    <xf numFmtId="0" fontId="2" fillId="0" borderId="0" xfId="0" applyFont="1"/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0" xfId="0" applyFont="1" applyAlignment="1">
      <alignment vertical="center"/>
    </xf>
    <xf numFmtId="3" fontId="4" fillId="0" borderId="0" xfId="0" applyNumberFormat="1" applyFont="1" applyAlignment="1">
      <alignment vertical="center"/>
    </xf>
    <xf numFmtId="0" fontId="0" fillId="0" borderId="1" xfId="0" applyBorder="1"/>
    <xf numFmtId="3" fontId="0" fillId="0" borderId="0" xfId="0" applyNumberFormat="1"/>
    <xf numFmtId="0" fontId="0" fillId="0" borderId="0" xfId="0" applyAlignment="1">
      <alignment wrapText="1"/>
    </xf>
    <xf numFmtId="0" fontId="5" fillId="0" borderId="4" xfId="0" applyFont="1" applyBorder="1" applyAlignment="1">
      <alignment wrapText="1"/>
    </xf>
    <xf numFmtId="0" fontId="0" fillId="0" borderId="14" xfId="0" applyBorder="1"/>
    <xf numFmtId="0" fontId="5" fillId="0" borderId="14" xfId="0" applyFont="1" applyBorder="1" applyAlignment="1">
      <alignment wrapText="1"/>
    </xf>
    <xf numFmtId="3" fontId="0" fillId="0" borderId="14" xfId="0" applyNumberFormat="1" applyBorder="1" applyAlignment="1"/>
    <xf numFmtId="0" fontId="0" fillId="0" borderId="14" xfId="0" applyBorder="1" applyAlignment="1">
      <alignment wrapText="1"/>
    </xf>
    <xf numFmtId="0" fontId="6" fillId="0" borderId="0" xfId="0" applyFont="1"/>
    <xf numFmtId="0" fontId="6" fillId="0" borderId="0" xfId="0" applyFont="1" applyAlignment="1">
      <alignment wrapText="1"/>
    </xf>
    <xf numFmtId="3" fontId="6" fillId="0" borderId="0" xfId="0" applyNumberFormat="1" applyFont="1"/>
    <xf numFmtId="0" fontId="6" fillId="0" borderId="1" xfId="0" applyFont="1" applyBorder="1" applyAlignment="1">
      <alignment wrapText="1"/>
    </xf>
    <xf numFmtId="0" fontId="5" fillId="0" borderId="4" xfId="0" applyFont="1" applyBorder="1" applyAlignment="1">
      <alignment vertical="top" wrapText="1"/>
    </xf>
    <xf numFmtId="0" fontId="0" fillId="0" borderId="16" xfId="0" applyBorder="1"/>
    <xf numFmtId="0" fontId="6" fillId="0" borderId="15" xfId="0" applyFont="1" applyBorder="1"/>
    <xf numFmtId="0" fontId="6" fillId="0" borderId="15" xfId="0" applyFont="1" applyBorder="1" applyAlignment="1">
      <alignment wrapText="1"/>
    </xf>
    <xf numFmtId="3" fontId="6" fillId="0" borderId="15" xfId="0" applyNumberFormat="1" applyFont="1" applyBorder="1"/>
    <xf numFmtId="3" fontId="5" fillId="0" borderId="15" xfId="0" applyNumberFormat="1" applyFont="1" applyBorder="1"/>
    <xf numFmtId="0" fontId="5" fillId="0" borderId="1" xfId="0" applyFont="1" applyBorder="1" applyAlignment="1">
      <alignment vertical="top" wrapText="1"/>
    </xf>
    <xf numFmtId="0" fontId="5" fillId="0" borderId="6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0" xfId="0" applyFont="1"/>
    <xf numFmtId="0" fontId="8" fillId="0" borderId="1" xfId="0" applyFont="1" applyBorder="1"/>
    <xf numFmtId="0" fontId="7" fillId="0" borderId="1" xfId="0" applyFont="1" applyBorder="1"/>
    <xf numFmtId="0" fontId="7" fillId="0" borderId="9" xfId="0" applyFont="1" applyBorder="1"/>
    <xf numFmtId="0" fontId="9" fillId="0" borderId="1" xfId="0" applyFont="1" applyBorder="1"/>
    <xf numFmtId="0" fontId="10" fillId="0" borderId="1" xfId="0" applyFont="1" applyBorder="1"/>
    <xf numFmtId="3" fontId="10" fillId="0" borderId="1" xfId="0" applyNumberFormat="1" applyFont="1" applyBorder="1"/>
    <xf numFmtId="3" fontId="10" fillId="0" borderId="9" xfId="0" applyNumberFormat="1" applyFont="1" applyBorder="1"/>
    <xf numFmtId="0" fontId="10" fillId="0" borderId="1" xfId="0" applyFont="1" applyBorder="1" applyAlignment="1">
      <alignment wrapText="1"/>
    </xf>
    <xf numFmtId="0" fontId="9" fillId="0" borderId="1" xfId="0" applyFont="1" applyBorder="1" applyAlignment="1">
      <alignment horizontal="center"/>
    </xf>
    <xf numFmtId="3" fontId="9" fillId="0" borderId="1" xfId="0" applyNumberFormat="1" applyFont="1" applyBorder="1" applyAlignment="1">
      <alignment horizontal="center"/>
    </xf>
    <xf numFmtId="3" fontId="9" fillId="0" borderId="9" xfId="0" applyNumberFormat="1" applyFont="1" applyBorder="1" applyAlignment="1">
      <alignment horizontal="center"/>
    </xf>
    <xf numFmtId="0" fontId="9" fillId="0" borderId="0" xfId="0" applyFont="1" applyAlignment="1">
      <alignment horizontal="center"/>
    </xf>
    <xf numFmtId="3" fontId="7" fillId="0" borderId="1" xfId="0" applyNumberFormat="1" applyFont="1" applyBorder="1"/>
    <xf numFmtId="0" fontId="7" fillId="0" borderId="1" xfId="0" applyFont="1" applyBorder="1" applyAlignment="1">
      <alignment horizontal="left"/>
    </xf>
    <xf numFmtId="3" fontId="7" fillId="0" borderId="9" xfId="0" applyNumberFormat="1" applyFont="1" applyBorder="1" applyAlignment="1">
      <alignment horizontal="center"/>
    </xf>
    <xf numFmtId="3" fontId="7" fillId="0" borderId="1" xfId="0" applyNumberFormat="1" applyFont="1" applyBorder="1" applyAlignment="1">
      <alignment horizontal="center"/>
    </xf>
    <xf numFmtId="3" fontId="7" fillId="0" borderId="9" xfId="0" applyNumberFormat="1" applyFont="1" applyBorder="1"/>
    <xf numFmtId="0" fontId="7" fillId="0" borderId="0" xfId="0" applyFont="1" applyBorder="1"/>
    <xf numFmtId="0" fontId="7" fillId="0" borderId="4" xfId="0" applyFont="1" applyBorder="1"/>
    <xf numFmtId="3" fontId="5" fillId="0" borderId="11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3" fontId="5" fillId="0" borderId="1" xfId="0" applyNumberFormat="1" applyFont="1" applyBorder="1" applyAlignment="1">
      <alignment horizontal="right" vertical="center"/>
    </xf>
    <xf numFmtId="3" fontId="6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top" wrapText="1"/>
    </xf>
    <xf numFmtId="3" fontId="3" fillId="0" borderId="3" xfId="0" applyNumberFormat="1" applyFont="1" applyBorder="1" applyAlignment="1">
      <alignment horizontal="center" vertical="top" wrapText="1"/>
    </xf>
    <xf numFmtId="0" fontId="3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3" fontId="3" fillId="0" borderId="3" xfId="0" applyNumberFormat="1" applyFont="1" applyBorder="1" applyAlignment="1">
      <alignment horizontal="right"/>
    </xf>
    <xf numFmtId="3" fontId="2" fillId="0" borderId="1" xfId="0" applyNumberFormat="1" applyFont="1" applyBorder="1" applyAlignment="1">
      <alignment horizontal="left" vertical="top" wrapText="1"/>
    </xf>
    <xf numFmtId="3" fontId="6" fillId="0" borderId="10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wrapText="1"/>
    </xf>
    <xf numFmtId="49" fontId="10" fillId="0" borderId="1" xfId="0" applyNumberFormat="1" applyFont="1" applyBorder="1"/>
    <xf numFmtId="0" fontId="3" fillId="0" borderId="1" xfId="0" applyFont="1" applyBorder="1" applyAlignment="1">
      <alignment horizontal="justify" vertical="center" wrapText="1"/>
    </xf>
    <xf numFmtId="0" fontId="2" fillId="0" borderId="0" xfId="0" applyFont="1" applyAlignment="1">
      <alignment horizontal="center"/>
    </xf>
    <xf numFmtId="0" fontId="3" fillId="0" borderId="4" xfId="0" applyFont="1" applyBorder="1" applyAlignment="1">
      <alignment horizontal="left" vertical="top" wrapText="1"/>
    </xf>
    <xf numFmtId="0" fontId="2" fillId="0" borderId="4" xfId="0" applyFont="1" applyBorder="1" applyAlignment="1">
      <alignment vertical="top" wrapText="1"/>
    </xf>
    <xf numFmtId="3" fontId="2" fillId="0" borderId="4" xfId="0" applyNumberFormat="1" applyFont="1" applyBorder="1" applyAlignment="1">
      <alignment horizontal="left" vertical="top" wrapText="1"/>
    </xf>
    <xf numFmtId="3" fontId="2" fillId="0" borderId="4" xfId="0" applyNumberFormat="1" applyFont="1" applyBorder="1" applyAlignment="1">
      <alignment horizontal="right" vertical="top" wrapText="1"/>
    </xf>
    <xf numFmtId="3" fontId="3" fillId="0" borderId="3" xfId="0" applyNumberFormat="1" applyFont="1" applyBorder="1" applyAlignment="1">
      <alignment horizontal="right" vertical="top" wrapText="1"/>
    </xf>
    <xf numFmtId="49" fontId="10" fillId="0" borderId="1" xfId="0" applyNumberFormat="1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5" fillId="0" borderId="3" xfId="0" applyFont="1" applyBorder="1" applyAlignment="1">
      <alignment vertical="top" wrapText="1"/>
    </xf>
    <xf numFmtId="3" fontId="5" fillId="0" borderId="7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vertical="center" wrapText="1"/>
    </xf>
    <xf numFmtId="3" fontId="5" fillId="0" borderId="4" xfId="0" applyNumberFormat="1" applyFont="1" applyBorder="1" applyAlignment="1">
      <alignment horizontal="right" vertical="center"/>
    </xf>
    <xf numFmtId="3" fontId="5" fillId="0" borderId="3" xfId="0" applyNumberFormat="1" applyFont="1" applyBorder="1" applyAlignment="1">
      <alignment horizontal="right" vertical="center" wrapText="1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/>
    </xf>
    <xf numFmtId="0" fontId="3" fillId="0" borderId="18" xfId="0" applyFont="1" applyBorder="1" applyAlignment="1">
      <alignment horizontal="center" vertical="top" wrapText="1"/>
    </xf>
    <xf numFmtId="3" fontId="3" fillId="0" borderId="18" xfId="0" applyNumberFormat="1" applyFont="1" applyBorder="1" applyAlignment="1">
      <alignment horizontal="center" vertical="top" wrapText="1"/>
    </xf>
    <xf numFmtId="0" fontId="1" fillId="0" borderId="18" xfId="0" applyFont="1" applyBorder="1" applyAlignment="1">
      <alignment horizontal="center" vertical="top" wrapText="1"/>
    </xf>
    <xf numFmtId="3" fontId="2" fillId="0" borderId="5" xfId="0" applyNumberFormat="1" applyFont="1" applyBorder="1" applyAlignment="1">
      <alignment horizontal="right" vertical="top" wrapText="1"/>
    </xf>
    <xf numFmtId="3" fontId="1" fillId="0" borderId="0" xfId="0" applyNumberFormat="1" applyFont="1" applyBorder="1" applyAlignment="1">
      <alignment horizontal="center" vertical="center"/>
    </xf>
    <xf numFmtId="0" fontId="1" fillId="0" borderId="12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/>
    </xf>
    <xf numFmtId="3" fontId="1" fillId="0" borderId="1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right" vertical="center"/>
    </xf>
    <xf numFmtId="3" fontId="5" fillId="0" borderId="17" xfId="0" applyNumberFormat="1" applyFont="1" applyBorder="1" applyAlignment="1">
      <alignment horizontal="right" vertical="center"/>
    </xf>
    <xf numFmtId="3" fontId="5" fillId="0" borderId="1" xfId="0" applyNumberFormat="1" applyFont="1" applyBorder="1" applyAlignment="1">
      <alignment horizontal="righ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center" wrapText="1"/>
    </xf>
    <xf numFmtId="0" fontId="3" fillId="0" borderId="18" xfId="0" applyFont="1" applyBorder="1" applyAlignment="1">
      <alignment horizontal="center"/>
    </xf>
    <xf numFmtId="3" fontId="9" fillId="0" borderId="1" xfId="0" applyNumberFormat="1" applyFont="1" applyBorder="1"/>
    <xf numFmtId="3" fontId="2" fillId="0" borderId="3" xfId="0" applyNumberFormat="1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 wrapText="1"/>
    </xf>
    <xf numFmtId="3" fontId="2" fillId="0" borderId="3" xfId="0" applyNumberFormat="1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/>
    </xf>
    <xf numFmtId="0" fontId="3" fillId="0" borderId="5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top" wrapText="1"/>
    </xf>
    <xf numFmtId="3" fontId="3" fillId="0" borderId="5" xfId="0" applyNumberFormat="1" applyFont="1" applyBorder="1" applyAlignment="1">
      <alignment horizontal="center" vertical="top" wrapText="1"/>
    </xf>
    <xf numFmtId="3" fontId="2" fillId="0" borderId="5" xfId="0" applyNumberFormat="1" applyFont="1" applyBorder="1" applyAlignment="1">
      <alignment horizontal="left" vertical="top" wrapText="1"/>
    </xf>
    <xf numFmtId="0" fontId="10" fillId="0" borderId="0" xfId="0" applyFont="1"/>
    <xf numFmtId="0" fontId="7" fillId="0" borderId="19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2" fillId="0" borderId="17" xfId="0" applyFont="1" applyBorder="1"/>
    <xf numFmtId="3" fontId="2" fillId="0" borderId="4" xfId="0" applyNumberFormat="1" applyFont="1" applyBorder="1" applyAlignment="1">
      <alignment horizontal="center" vertical="top" wrapText="1"/>
    </xf>
    <xf numFmtId="3" fontId="6" fillId="0" borderId="4" xfId="0" applyNumberFormat="1" applyFont="1" applyBorder="1" applyAlignment="1">
      <alignment horizontal="center" vertical="center"/>
    </xf>
    <xf numFmtId="0" fontId="6" fillId="0" borderId="25" xfId="0" applyFont="1" applyBorder="1" applyAlignment="1">
      <alignment horizontal="center" wrapText="1"/>
    </xf>
    <xf numFmtId="3" fontId="6" fillId="0" borderId="25" xfId="0" applyNumberFormat="1" applyFont="1" applyBorder="1" applyAlignment="1">
      <alignment horizontal="center"/>
    </xf>
    <xf numFmtId="3" fontId="6" fillId="0" borderId="24" xfId="0" applyNumberFormat="1" applyFont="1" applyBorder="1" applyAlignment="1">
      <alignment horizontal="center"/>
    </xf>
    <xf numFmtId="0" fontId="0" fillId="0" borderId="26" xfId="0" applyBorder="1"/>
    <xf numFmtId="3" fontId="6" fillId="0" borderId="0" xfId="0" applyNumberFormat="1" applyFont="1" applyAlignment="1"/>
    <xf numFmtId="0" fontId="0" fillId="0" borderId="0" xfId="0" applyAlignment="1"/>
    <xf numFmtId="0" fontId="1" fillId="0" borderId="0" xfId="0" applyFont="1" applyBorder="1" applyAlignment="1">
      <alignment horizontal="center"/>
    </xf>
    <xf numFmtId="0" fontId="4" fillId="0" borderId="0" xfId="0" applyFont="1" applyBorder="1" applyAlignment="1"/>
    <xf numFmtId="0" fontId="2" fillId="0" borderId="0" xfId="0" applyFont="1" applyBorder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10" fillId="0" borderId="22" xfId="0" applyFont="1" applyBorder="1" applyAlignment="1">
      <alignment vertical="top" wrapText="1"/>
    </xf>
    <xf numFmtId="0" fontId="10" fillId="0" borderId="21" xfId="0" applyFont="1" applyBorder="1" applyAlignment="1">
      <alignment vertical="top" wrapText="1"/>
    </xf>
    <xf numFmtId="0" fontId="7" fillId="0" borderId="23" xfId="0" applyFont="1" applyBorder="1" applyAlignment="1">
      <alignment horizontal="center" wrapText="1"/>
    </xf>
    <xf numFmtId="0" fontId="10" fillId="0" borderId="23" xfId="0" applyFont="1" applyBorder="1" applyAlignment="1">
      <alignment horizontal="center"/>
    </xf>
  </cellXfs>
  <cellStyles count="5">
    <cellStyle name="Normál" xfId="0" builtinId="0"/>
    <cellStyle name="Normál 2" xfId="1"/>
    <cellStyle name="Normál 3" xfId="2"/>
    <cellStyle name="Normál 4" xfId="3"/>
    <cellStyle name="Normál 5" xfId="4"/>
  </cellStyles>
  <dxfs count="8">
    <dxf>
      <numFmt numFmtId="3" formatCode="#,##0"/>
      <border diagonalUp="0" diagonalDown="0">
        <left/>
        <right/>
        <top style="thick">
          <color auto="1"/>
        </top>
        <bottom style="thick">
          <color auto="1"/>
        </bottom>
        <vertical style="thin">
          <color indexed="64"/>
        </vertical>
        <horizontal style="thin">
          <color indexed="64"/>
        </horizontal>
      </border>
    </dxf>
    <dxf>
      <alignment vertical="bottom" textRotation="0" wrapTex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vertical="bottom" textRotation="0" wrapTex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2" name="Táblázat2" displayName="Táblázat2" ref="A4:E13" headerRowCount="0" totalsRowShown="0" headerRowDxfId="7" tableBorderDxfId="6" totalsRowBorderDxfId="5">
  <tableColumns count="5">
    <tableColumn id="1" name="Oszlop1" dataDxfId="4"/>
    <tableColumn id="2" name="Oszlop2" dataDxfId="3"/>
    <tableColumn id="3" name="Oszlop3" dataDxfId="2"/>
    <tableColumn id="4" name="Oszlop4" dataDxfId="1"/>
    <tableColumn id="5" name="Oszlop5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3"/>
  <sheetViews>
    <sheetView tabSelected="1" view="pageLayout" workbookViewId="0">
      <selection activeCell="B4" sqref="B4"/>
    </sheetView>
  </sheetViews>
  <sheetFormatPr defaultRowHeight="12.75"/>
  <cols>
    <col min="1" max="1" width="6.42578125" customWidth="1"/>
    <col min="2" max="2" width="29.7109375" style="36" customWidth="1"/>
    <col min="3" max="3" width="12.140625" style="35" customWidth="1"/>
    <col min="4" max="4" width="27.7109375" style="36" customWidth="1"/>
    <col min="5" max="5" width="12.140625" style="35" customWidth="1"/>
  </cols>
  <sheetData>
    <row r="1" spans="1:5" ht="12.75" customHeight="1">
      <c r="B1" s="143" t="s">
        <v>37</v>
      </c>
      <c r="C1" s="144"/>
      <c r="D1" s="144"/>
    </row>
    <row r="2" spans="1:5" ht="21.75" customHeight="1">
      <c r="A2" s="42" t="s">
        <v>15</v>
      </c>
      <c r="B2" s="43"/>
      <c r="C2" s="44"/>
      <c r="D2" s="43"/>
    </row>
    <row r="3" spans="1:5" ht="12" customHeight="1" thickBot="1">
      <c r="A3" s="48"/>
      <c r="B3" s="49"/>
      <c r="C3" s="50"/>
      <c r="D3" s="49"/>
      <c r="E3" s="51" t="s">
        <v>7</v>
      </c>
    </row>
    <row r="4" spans="1:5" s="47" customFormat="1" ht="19.5" customHeight="1" thickTop="1" thickBot="1">
      <c r="A4" s="142"/>
      <c r="B4" s="139" t="s">
        <v>1</v>
      </c>
      <c r="C4" s="140" t="s">
        <v>3</v>
      </c>
      <c r="D4" s="139" t="s">
        <v>4</v>
      </c>
      <c r="E4" s="141" t="s">
        <v>3</v>
      </c>
    </row>
    <row r="5" spans="1:5" ht="135" customHeight="1">
      <c r="A5" s="53" t="s">
        <v>16</v>
      </c>
      <c r="B5" s="46" t="s">
        <v>81</v>
      </c>
      <c r="C5" s="105" t="s">
        <v>72</v>
      </c>
      <c r="D5" s="37" t="s">
        <v>91</v>
      </c>
      <c r="E5" s="103" t="s">
        <v>74</v>
      </c>
    </row>
    <row r="6" spans="1:5" ht="96" customHeight="1">
      <c r="A6" s="54" t="s">
        <v>17</v>
      </c>
      <c r="B6" s="104" t="s">
        <v>82</v>
      </c>
      <c r="C6" s="82" t="s">
        <v>73</v>
      </c>
      <c r="D6" s="52" t="s">
        <v>75</v>
      </c>
      <c r="E6" s="82" t="s">
        <v>73</v>
      </c>
    </row>
    <row r="7" spans="1:5" ht="69.75" customHeight="1">
      <c r="A7" s="54" t="s">
        <v>18</v>
      </c>
      <c r="B7" s="52" t="s">
        <v>47</v>
      </c>
      <c r="C7" s="82" t="s">
        <v>79</v>
      </c>
      <c r="D7" s="52" t="s">
        <v>85</v>
      </c>
      <c r="E7" s="82" t="s">
        <v>79</v>
      </c>
    </row>
    <row r="8" spans="1:5" ht="54.75" customHeight="1">
      <c r="A8" s="55" t="s">
        <v>19</v>
      </c>
      <c r="B8" s="102" t="s">
        <v>44</v>
      </c>
      <c r="C8" s="106" t="s">
        <v>83</v>
      </c>
      <c r="D8" s="46" t="s">
        <v>92</v>
      </c>
      <c r="E8" s="79" t="s">
        <v>83</v>
      </c>
    </row>
    <row r="9" spans="1:5" ht="48" customHeight="1">
      <c r="A9" s="53"/>
      <c r="B9" s="46" t="s">
        <v>45</v>
      </c>
      <c r="C9" s="118" t="s">
        <v>84</v>
      </c>
      <c r="D9" s="81" t="s">
        <v>93</v>
      </c>
      <c r="E9" s="119" t="s">
        <v>84</v>
      </c>
    </row>
    <row r="10" spans="1:5" ht="224.25" customHeight="1">
      <c r="A10" s="54" t="s">
        <v>46</v>
      </c>
      <c r="B10" s="104" t="s">
        <v>48</v>
      </c>
      <c r="C10" s="82" t="s">
        <v>49</v>
      </c>
      <c r="D10" s="104" t="s">
        <v>80</v>
      </c>
      <c r="E10" s="106" t="s">
        <v>50</v>
      </c>
    </row>
    <row r="11" spans="1:5" ht="43.5" customHeight="1">
      <c r="A11" s="54" t="s">
        <v>87</v>
      </c>
      <c r="B11" s="104" t="s">
        <v>88</v>
      </c>
      <c r="C11" s="82" t="s">
        <v>89</v>
      </c>
      <c r="D11" s="81" t="s">
        <v>90</v>
      </c>
      <c r="E11" s="120" t="s">
        <v>89</v>
      </c>
    </row>
    <row r="12" spans="1:5" ht="18.75" customHeight="1">
      <c r="A12" s="34"/>
      <c r="B12" s="80" t="s">
        <v>20</v>
      </c>
      <c r="C12" s="83" t="s">
        <v>86</v>
      </c>
      <c r="D12" s="45"/>
      <c r="E12" s="138" t="s">
        <v>86</v>
      </c>
    </row>
    <row r="13" spans="1:5" ht="7.5" customHeight="1">
      <c r="A13" s="38"/>
      <c r="B13" s="39"/>
      <c r="C13" s="40"/>
      <c r="D13" s="41"/>
      <c r="E13" s="90"/>
    </row>
  </sheetData>
  <mergeCells count="1">
    <mergeCell ref="B1:D1"/>
  </mergeCells>
  <pageMargins left="0.7" right="0.7" top="0.75" bottom="0.75" header="0.3" footer="0.3"/>
  <pageSetup paperSize="9" orientation="portrait" r:id="rId1"/>
  <headerFooter>
    <oddHeader>&amp;R&amp;7A Pü/17-2/2023. sz. előterjesztés 1. melléklete 
az 8/2023. (II.24.) önkormányzati rendelet 7. melléklete</oddHead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:F68"/>
  <sheetViews>
    <sheetView view="pageLayout" zoomScale="80" zoomScaleSheetLayoutView="100" zoomScalePageLayoutView="80" workbookViewId="0">
      <selection activeCell="B13" sqref="B13"/>
    </sheetView>
  </sheetViews>
  <sheetFormatPr defaultRowHeight="16.5" customHeight="1"/>
  <cols>
    <col min="1" max="1" width="54.28515625" style="7" customWidth="1"/>
    <col min="2" max="2" width="38.5703125" style="7" customWidth="1"/>
    <col min="3" max="3" width="15.85546875" style="17" customWidth="1"/>
    <col min="4" max="4" width="44.28515625" style="7" customWidth="1"/>
    <col min="5" max="5" width="12.7109375" style="17" customWidth="1"/>
    <col min="6" max="16384" width="9.140625" style="7"/>
  </cols>
  <sheetData>
    <row r="1" spans="1:6" ht="16.5" customHeight="1">
      <c r="A1" s="145" t="s">
        <v>39</v>
      </c>
      <c r="B1" s="146"/>
      <c r="C1" s="146"/>
      <c r="D1" s="146"/>
      <c r="E1" s="146"/>
    </row>
    <row r="2" spans="1:6" s="8" customFormat="1" ht="16.5" customHeight="1">
      <c r="A2" s="5"/>
      <c r="B2" s="6"/>
      <c r="C2" s="16"/>
      <c r="D2" s="147" t="s">
        <v>7</v>
      </c>
      <c r="E2" s="147"/>
    </row>
    <row r="3" spans="1:6" ht="16.5" customHeight="1">
      <c r="A3" s="148" t="s">
        <v>0</v>
      </c>
      <c r="B3" s="10" t="s">
        <v>1</v>
      </c>
      <c r="C3" s="150" t="s">
        <v>3</v>
      </c>
      <c r="D3" s="10" t="s">
        <v>4</v>
      </c>
      <c r="E3" s="150" t="s">
        <v>6</v>
      </c>
    </row>
    <row r="4" spans="1:6" ht="16.5" customHeight="1">
      <c r="A4" s="149"/>
      <c r="B4" s="15" t="s">
        <v>2</v>
      </c>
      <c r="C4" s="151"/>
      <c r="D4" s="15" t="s">
        <v>5</v>
      </c>
      <c r="E4" s="151"/>
    </row>
    <row r="5" spans="1:6" s="24" customFormat="1" ht="14.25" customHeight="1">
      <c r="A5" s="13" t="s">
        <v>14</v>
      </c>
      <c r="B5" s="1"/>
      <c r="C5" s="2"/>
      <c r="D5" s="1"/>
      <c r="E5" s="2"/>
    </row>
    <row r="6" spans="1:6" s="24" customFormat="1" ht="15.75" customHeight="1">
      <c r="A6" s="108" t="s">
        <v>115</v>
      </c>
      <c r="B6" s="22" t="s">
        <v>116</v>
      </c>
      <c r="C6" s="2">
        <v>406751</v>
      </c>
      <c r="D6" s="22" t="s">
        <v>117</v>
      </c>
      <c r="E6" s="2">
        <v>381927</v>
      </c>
    </row>
    <row r="7" spans="1:6" s="24" customFormat="1" ht="16.5" customHeight="1">
      <c r="A7" s="1"/>
      <c r="B7" s="1"/>
      <c r="C7" s="2"/>
      <c r="D7" s="1" t="s">
        <v>118</v>
      </c>
      <c r="E7" s="2">
        <v>24824</v>
      </c>
    </row>
    <row r="8" spans="1:6" s="24" customFormat="1" ht="17.25" customHeight="1">
      <c r="A8" s="108"/>
      <c r="B8" s="22" t="s">
        <v>119</v>
      </c>
      <c r="C8" s="2">
        <v>413355</v>
      </c>
      <c r="D8" s="1" t="s">
        <v>120</v>
      </c>
      <c r="E8" s="2">
        <v>365800</v>
      </c>
    </row>
    <row r="9" spans="1:6" s="24" customFormat="1" ht="16.5" customHeight="1" thickBot="1">
      <c r="A9" s="108"/>
      <c r="B9" s="22"/>
      <c r="C9" s="21"/>
      <c r="D9" s="22" t="s">
        <v>121</v>
      </c>
      <c r="E9" s="21">
        <v>47555</v>
      </c>
    </row>
    <row r="10" spans="1:6" s="24" customFormat="1" ht="18" customHeight="1">
      <c r="A10" s="109" t="s">
        <v>8</v>
      </c>
      <c r="B10" s="109"/>
      <c r="C10" s="110">
        <f>SUM(C6:C9)</f>
        <v>820106</v>
      </c>
      <c r="D10" s="110"/>
      <c r="E10" s="110">
        <f>SUM(E6:E9)</f>
        <v>820106</v>
      </c>
    </row>
    <row r="11" spans="1:6" s="24" customFormat="1" ht="5.25" customHeight="1">
      <c r="A11" s="84"/>
      <c r="B11" s="84"/>
      <c r="C11" s="85"/>
      <c r="D11" s="85"/>
      <c r="E11" s="85"/>
    </row>
    <row r="12" spans="1:6" s="24" customFormat="1" ht="12.75" customHeight="1">
      <c r="A12" s="86" t="s">
        <v>38</v>
      </c>
      <c r="B12" s="84"/>
      <c r="C12" s="85"/>
      <c r="D12" s="85"/>
      <c r="E12" s="85"/>
    </row>
    <row r="13" spans="1:6" s="24" customFormat="1" ht="15" customHeight="1">
      <c r="A13" s="86"/>
      <c r="B13" s="84"/>
      <c r="C13" s="85"/>
      <c r="D13" s="125" t="s">
        <v>122</v>
      </c>
      <c r="E13" s="85">
        <v>-41900</v>
      </c>
    </row>
    <row r="14" spans="1:6" s="24" customFormat="1" ht="15" customHeight="1" thickBot="1">
      <c r="A14" s="86"/>
      <c r="B14" s="84"/>
      <c r="C14" s="85"/>
      <c r="D14" s="125" t="s">
        <v>123</v>
      </c>
      <c r="E14" s="85">
        <v>41900</v>
      </c>
    </row>
    <row r="15" spans="1:6" s="24" customFormat="1" ht="15.75" customHeight="1">
      <c r="A15" s="109" t="s">
        <v>8</v>
      </c>
      <c r="B15" s="109"/>
      <c r="C15" s="110">
        <v>0</v>
      </c>
      <c r="D15" s="110" t="s">
        <v>8</v>
      </c>
      <c r="E15" s="110">
        <f>SUM(E13:E14)</f>
        <v>0</v>
      </c>
      <c r="F15" s="136"/>
    </row>
    <row r="16" spans="1:6" s="20" customFormat="1" ht="8.25" customHeight="1">
      <c r="A16" s="27"/>
      <c r="B16" s="28"/>
      <c r="C16" s="29"/>
      <c r="D16" s="29"/>
      <c r="E16" s="88"/>
    </row>
    <row r="17" spans="1:5" s="24" customFormat="1" ht="12.75" customHeight="1">
      <c r="A17" s="13" t="s">
        <v>9</v>
      </c>
      <c r="B17" s="3"/>
      <c r="C17" s="11"/>
      <c r="D17" s="3"/>
      <c r="E17" s="11"/>
    </row>
    <row r="18" spans="1:5" s="24" customFormat="1" ht="12.75" customHeight="1">
      <c r="A18" s="22" t="s">
        <v>115</v>
      </c>
      <c r="B18" s="22" t="s">
        <v>116</v>
      </c>
      <c r="C18" s="2">
        <v>233795</v>
      </c>
      <c r="D18" s="22" t="s">
        <v>117</v>
      </c>
      <c r="E18" s="2">
        <v>219526</v>
      </c>
    </row>
    <row r="19" spans="1:5" s="24" customFormat="1" ht="14.25" customHeight="1">
      <c r="A19" s="22"/>
      <c r="B19" s="22"/>
      <c r="C19" s="2"/>
      <c r="D19" s="22" t="s">
        <v>118</v>
      </c>
      <c r="E19" s="2">
        <v>14269</v>
      </c>
    </row>
    <row r="20" spans="1:5" s="24" customFormat="1" ht="14.25" customHeight="1">
      <c r="A20" s="22" t="s">
        <v>124</v>
      </c>
      <c r="B20" s="22" t="s">
        <v>126</v>
      </c>
      <c r="C20" s="2">
        <v>51450</v>
      </c>
      <c r="D20" s="22" t="s">
        <v>127</v>
      </c>
      <c r="E20" s="2">
        <v>51450</v>
      </c>
    </row>
    <row r="21" spans="1:5" s="24" customFormat="1" ht="15.75" customHeight="1">
      <c r="A21" s="22" t="s">
        <v>125</v>
      </c>
      <c r="B21" s="22"/>
      <c r="C21" s="2"/>
      <c r="D21" s="22" t="s">
        <v>128</v>
      </c>
      <c r="E21" s="2">
        <v>-1168688</v>
      </c>
    </row>
    <row r="22" spans="1:5" s="24" customFormat="1" ht="18" customHeight="1">
      <c r="A22" s="19"/>
      <c r="B22" s="22"/>
      <c r="C22" s="2"/>
      <c r="D22" s="22" t="s">
        <v>129</v>
      </c>
      <c r="E22" s="2">
        <v>101346</v>
      </c>
    </row>
    <row r="23" spans="1:5" s="24" customFormat="1" ht="15" customHeight="1">
      <c r="A23" s="19"/>
      <c r="B23" s="22"/>
      <c r="C23" s="2"/>
      <c r="D23" s="22" t="s">
        <v>130</v>
      </c>
      <c r="E23" s="2">
        <v>29990</v>
      </c>
    </row>
    <row r="24" spans="1:5" s="24" customFormat="1" ht="15" customHeight="1">
      <c r="A24" s="108"/>
      <c r="B24" s="22"/>
      <c r="C24" s="2"/>
      <c r="D24" s="22" t="s">
        <v>131</v>
      </c>
      <c r="E24" s="2">
        <v>7998</v>
      </c>
    </row>
    <row r="25" spans="1:5" s="24" customFormat="1" ht="15.75" customHeight="1" thickBot="1">
      <c r="A25" s="22"/>
      <c r="B25" s="22"/>
      <c r="C25" s="21"/>
      <c r="D25" s="22" t="s">
        <v>132</v>
      </c>
      <c r="E25" s="21">
        <v>1029354</v>
      </c>
    </row>
    <row r="26" spans="1:5" s="24" customFormat="1" ht="15" customHeight="1">
      <c r="A26" s="122" t="s">
        <v>8</v>
      </c>
      <c r="B26" s="123"/>
      <c r="C26" s="110">
        <f>SUM(C18:C25)</f>
        <v>285245</v>
      </c>
      <c r="D26" s="110" t="s">
        <v>8</v>
      </c>
      <c r="E26" s="110">
        <f>SUM(E18:E25)</f>
        <v>285245</v>
      </c>
    </row>
    <row r="27" spans="1:5" s="24" customFormat="1" ht="7.5" customHeight="1">
      <c r="A27" s="27"/>
      <c r="B27" s="28"/>
      <c r="C27" s="99"/>
      <c r="D27" s="99"/>
      <c r="E27" s="14"/>
    </row>
    <row r="28" spans="1:5" s="24" customFormat="1" ht="28.5" customHeight="1">
      <c r="A28" s="19" t="s">
        <v>11</v>
      </c>
      <c r="B28" s="30"/>
      <c r="C28" s="21"/>
      <c r="D28" s="22"/>
      <c r="E28" s="2"/>
    </row>
    <row r="29" spans="1:5" s="24" customFormat="1" ht="13.5" customHeight="1">
      <c r="A29" s="22" t="s">
        <v>115</v>
      </c>
      <c r="B29" s="22" t="s">
        <v>116</v>
      </c>
      <c r="C29" s="21">
        <v>247080</v>
      </c>
      <c r="D29" s="22" t="s">
        <v>117</v>
      </c>
      <c r="E29" s="2">
        <v>232000</v>
      </c>
    </row>
    <row r="30" spans="1:5" s="24" customFormat="1" ht="17.25" customHeight="1">
      <c r="A30" s="19"/>
      <c r="B30" s="22"/>
      <c r="C30" s="21"/>
      <c r="D30" s="22" t="s">
        <v>118</v>
      </c>
      <c r="E30" s="2">
        <v>15080</v>
      </c>
    </row>
    <row r="31" spans="1:5" s="24" customFormat="1" ht="17.25" customHeight="1">
      <c r="A31" s="108"/>
      <c r="B31" s="22" t="s">
        <v>126</v>
      </c>
      <c r="C31" s="2">
        <v>85000</v>
      </c>
      <c r="D31" s="22" t="s">
        <v>127</v>
      </c>
      <c r="E31" s="2">
        <v>85000</v>
      </c>
    </row>
    <row r="32" spans="1:5" s="24" customFormat="1" ht="15" customHeight="1">
      <c r="A32" s="1"/>
      <c r="B32" s="1"/>
      <c r="C32" s="2"/>
      <c r="D32" s="22" t="s">
        <v>128</v>
      </c>
      <c r="E32" s="2">
        <v>-153595</v>
      </c>
    </row>
    <row r="33" spans="1:6" s="24" customFormat="1" ht="15" customHeight="1">
      <c r="A33" s="108"/>
      <c r="B33" s="87"/>
      <c r="C33" s="2"/>
      <c r="D33" s="22" t="s">
        <v>133</v>
      </c>
      <c r="E33" s="2">
        <v>25990</v>
      </c>
    </row>
    <row r="34" spans="1:6" s="24" customFormat="1" ht="17.25" customHeight="1" thickBot="1">
      <c r="A34" s="22"/>
      <c r="B34" s="22"/>
      <c r="C34" s="21"/>
      <c r="D34" s="22" t="s">
        <v>134</v>
      </c>
      <c r="E34" s="21">
        <v>127605</v>
      </c>
    </row>
    <row r="35" spans="1:6" s="25" customFormat="1" ht="14.25" customHeight="1">
      <c r="A35" s="109" t="s">
        <v>8</v>
      </c>
      <c r="B35" s="109"/>
      <c r="C35" s="110">
        <f>SUM(C29:C34)</f>
        <v>332080</v>
      </c>
      <c r="D35" s="110" t="s">
        <v>8</v>
      </c>
      <c r="E35" s="110">
        <f>SUM(E29:E34)</f>
        <v>332080</v>
      </c>
    </row>
    <row r="36" spans="1:6" s="25" customFormat="1" ht="8.25" customHeight="1">
      <c r="A36" s="9"/>
      <c r="B36" s="9"/>
      <c r="C36" s="4"/>
      <c r="D36" s="4"/>
      <c r="E36" s="4"/>
    </row>
    <row r="37" spans="1:6" s="24" customFormat="1" ht="15" customHeight="1">
      <c r="A37" s="93" t="s">
        <v>10</v>
      </c>
      <c r="B37" s="1"/>
      <c r="C37" s="2"/>
      <c r="D37" s="1"/>
      <c r="E37" s="2"/>
    </row>
    <row r="38" spans="1:6" s="24" customFormat="1" ht="12.75" customHeight="1">
      <c r="A38" s="121" t="s">
        <v>125</v>
      </c>
      <c r="B38" s="22"/>
      <c r="C38" s="2"/>
      <c r="D38" s="1" t="s">
        <v>128</v>
      </c>
      <c r="E38" s="2">
        <v>-595350</v>
      </c>
    </row>
    <row r="39" spans="1:6" s="24" customFormat="1" ht="14.25" customHeight="1" thickBot="1">
      <c r="A39" s="121"/>
      <c r="B39" s="22"/>
      <c r="C39" s="2"/>
      <c r="D39" s="1" t="s">
        <v>135</v>
      </c>
      <c r="E39" s="2">
        <v>595350</v>
      </c>
    </row>
    <row r="40" spans="1:6" s="20" customFormat="1" ht="15" customHeight="1">
      <c r="A40" s="109" t="s">
        <v>8</v>
      </c>
      <c r="B40" s="109"/>
      <c r="C40" s="110">
        <f>SUM(C38:C39)</f>
        <v>0</v>
      </c>
      <c r="D40" s="110" t="s">
        <v>8</v>
      </c>
      <c r="E40" s="110">
        <f>SUM(E38:E39)</f>
        <v>0</v>
      </c>
    </row>
    <row r="41" spans="1:6" s="20" customFormat="1" ht="11.25" customHeight="1">
      <c r="A41" s="23"/>
      <c r="B41" s="23"/>
      <c r="C41" s="18"/>
      <c r="D41" s="18"/>
      <c r="E41" s="18"/>
    </row>
    <row r="42" spans="1:6" s="20" customFormat="1" ht="14.25" customHeight="1">
      <c r="A42" s="95" t="s">
        <v>136</v>
      </c>
      <c r="B42" s="23"/>
      <c r="C42" s="18"/>
      <c r="D42" s="18"/>
      <c r="E42" s="18"/>
    </row>
    <row r="43" spans="1:6" s="20" customFormat="1" ht="33.75" customHeight="1">
      <c r="A43" s="107" t="s">
        <v>137</v>
      </c>
      <c r="B43" s="107" t="s">
        <v>140</v>
      </c>
      <c r="C43" s="98">
        <v>1728437</v>
      </c>
      <c r="D43" s="97" t="s">
        <v>139</v>
      </c>
      <c r="E43" s="137">
        <v>1728437</v>
      </c>
    </row>
    <row r="44" spans="1:6" s="20" customFormat="1" ht="37.5" customHeight="1" thickBot="1">
      <c r="A44" s="107" t="s">
        <v>138</v>
      </c>
      <c r="B44" s="107" t="s">
        <v>140</v>
      </c>
      <c r="C44" s="98">
        <v>3000811</v>
      </c>
      <c r="D44" s="97" t="s">
        <v>139</v>
      </c>
      <c r="E44" s="137">
        <v>3000811</v>
      </c>
    </row>
    <row r="45" spans="1:6" s="24" customFormat="1" ht="14.25" customHeight="1">
      <c r="A45" s="109" t="s">
        <v>8</v>
      </c>
      <c r="B45" s="109"/>
      <c r="C45" s="110">
        <f>SUM(C43:C44)</f>
        <v>4729248</v>
      </c>
      <c r="D45" s="110" t="s">
        <v>8</v>
      </c>
      <c r="E45" s="110">
        <f t="shared" ref="E45" si="0">SUM(E43:E44)</f>
        <v>4729248</v>
      </c>
      <c r="F45" s="136"/>
    </row>
    <row r="46" spans="1:6" s="20" customFormat="1" ht="12" customHeight="1">
      <c r="A46" s="23"/>
      <c r="B46" s="23"/>
      <c r="C46" s="18"/>
      <c r="D46" s="18"/>
      <c r="E46" s="18"/>
    </row>
    <row r="47" spans="1:6" s="20" customFormat="1" ht="30" customHeight="1">
      <c r="A47" s="95" t="s">
        <v>12</v>
      </c>
      <c r="B47" s="23"/>
      <c r="C47" s="18"/>
      <c r="D47" s="18"/>
      <c r="E47" s="18"/>
    </row>
    <row r="48" spans="1:6" s="20" customFormat="1" ht="16.5" customHeight="1">
      <c r="A48" s="107" t="s">
        <v>141</v>
      </c>
      <c r="B48" s="96" t="s">
        <v>142</v>
      </c>
      <c r="C48" s="98">
        <v>25200000</v>
      </c>
      <c r="D48" s="97" t="s">
        <v>143</v>
      </c>
      <c r="E48" s="98">
        <v>9636582</v>
      </c>
    </row>
    <row r="49" spans="1:5" s="20" customFormat="1" ht="16.5" customHeight="1">
      <c r="A49" s="107"/>
      <c r="B49" s="96"/>
      <c r="C49" s="98"/>
      <c r="D49" s="97" t="s">
        <v>144</v>
      </c>
      <c r="E49" s="98">
        <v>1232477</v>
      </c>
    </row>
    <row r="50" spans="1:5" s="20" customFormat="1" ht="16.5" customHeight="1">
      <c r="A50" s="107"/>
      <c r="B50" s="96"/>
      <c r="C50" s="98"/>
      <c r="D50" s="97" t="s">
        <v>145</v>
      </c>
      <c r="E50" s="98">
        <v>14330941</v>
      </c>
    </row>
    <row r="51" spans="1:5" s="20" customFormat="1" ht="15.75" customHeight="1">
      <c r="A51" s="107" t="s">
        <v>146</v>
      </c>
      <c r="B51" s="96"/>
      <c r="C51" s="98"/>
      <c r="D51" s="97" t="s">
        <v>145</v>
      </c>
      <c r="E51" s="98">
        <v>-480400</v>
      </c>
    </row>
    <row r="52" spans="1:5" s="20" customFormat="1" ht="16.5" customHeight="1">
      <c r="A52" s="107"/>
      <c r="B52" s="96"/>
      <c r="C52" s="98"/>
      <c r="D52" s="97" t="s">
        <v>147</v>
      </c>
      <c r="E52" s="98">
        <v>378267</v>
      </c>
    </row>
    <row r="53" spans="1:5" s="20" customFormat="1" ht="15.75" customHeight="1">
      <c r="A53" s="107"/>
      <c r="B53" s="96"/>
      <c r="C53" s="98"/>
      <c r="D53" s="97" t="s">
        <v>148</v>
      </c>
      <c r="E53" s="98">
        <v>102133</v>
      </c>
    </row>
    <row r="54" spans="1:5" s="20" customFormat="1" ht="14.25" customHeight="1">
      <c r="A54" s="107" t="s">
        <v>149</v>
      </c>
      <c r="B54" s="96" t="s">
        <v>150</v>
      </c>
      <c r="C54" s="98">
        <v>362205</v>
      </c>
      <c r="D54" s="97" t="s">
        <v>145</v>
      </c>
      <c r="E54" s="98">
        <v>460000</v>
      </c>
    </row>
    <row r="55" spans="1:5" s="20" customFormat="1" ht="16.5" customHeight="1" thickBot="1">
      <c r="A55" s="96"/>
      <c r="B55" s="96" t="s">
        <v>151</v>
      </c>
      <c r="C55" s="98">
        <v>97795</v>
      </c>
      <c r="D55" s="97"/>
      <c r="E55" s="98"/>
    </row>
    <row r="56" spans="1:5" s="20" customFormat="1" ht="18.75" customHeight="1">
      <c r="A56" s="109" t="s">
        <v>8</v>
      </c>
      <c r="B56" s="111"/>
      <c r="C56" s="110">
        <f>SUM(C47:C55)</f>
        <v>25660000</v>
      </c>
      <c r="D56" s="110" t="s">
        <v>8</v>
      </c>
      <c r="E56" s="110">
        <f>SUM(E47:E55)</f>
        <v>25660000</v>
      </c>
    </row>
    <row r="57" spans="1:5" s="20" customFormat="1" ht="10.5" customHeight="1">
      <c r="A57" s="23"/>
      <c r="B57" s="117"/>
      <c r="C57" s="18"/>
      <c r="D57" s="18"/>
      <c r="E57" s="18"/>
    </row>
    <row r="58" spans="1:5" s="20" customFormat="1" ht="14.25" customHeight="1">
      <c r="A58" s="31" t="s">
        <v>43</v>
      </c>
      <c r="B58" s="9"/>
      <c r="C58" s="4"/>
      <c r="D58" s="4"/>
      <c r="E58" s="4"/>
    </row>
    <row r="59" spans="1:5" s="94" customFormat="1" ht="31.5" customHeight="1">
      <c r="A59" s="87"/>
      <c r="B59" s="126"/>
      <c r="C59" s="127"/>
      <c r="D59" s="125" t="s">
        <v>76</v>
      </c>
      <c r="E59" s="21">
        <f>-6200000</f>
        <v>-6200000</v>
      </c>
    </row>
    <row r="60" spans="1:5" s="128" customFormat="1" ht="30.75" customHeight="1">
      <c r="A60" s="129"/>
      <c r="B60" s="130"/>
      <c r="C60" s="131"/>
      <c r="D60" s="132" t="s">
        <v>77</v>
      </c>
      <c r="E60" s="112">
        <v>5000000</v>
      </c>
    </row>
    <row r="61" spans="1:5" s="128" customFormat="1" ht="45" customHeight="1">
      <c r="A61" s="107"/>
      <c r="B61" s="107"/>
      <c r="C61" s="98"/>
      <c r="D61" s="97" t="s">
        <v>78</v>
      </c>
      <c r="E61" s="98">
        <v>1200000</v>
      </c>
    </row>
    <row r="62" spans="1:5" s="20" customFormat="1" ht="32.25" customHeight="1">
      <c r="A62" s="12"/>
      <c r="B62" s="12"/>
      <c r="C62" s="2"/>
      <c r="D62" s="89" t="s">
        <v>113</v>
      </c>
      <c r="E62" s="2">
        <v>-25324310</v>
      </c>
    </row>
    <row r="63" spans="1:5" s="20" customFormat="1" ht="21.75" customHeight="1" thickBot="1">
      <c r="A63" s="12"/>
      <c r="B63" s="12"/>
      <c r="C63" s="2"/>
      <c r="D63" s="89" t="s">
        <v>114</v>
      </c>
      <c r="E63" s="2">
        <v>25324310</v>
      </c>
    </row>
    <row r="64" spans="1:5" s="20" customFormat="1" ht="18" customHeight="1" thickBot="1">
      <c r="A64" s="109" t="s">
        <v>8</v>
      </c>
      <c r="B64" s="111"/>
      <c r="C64" s="110">
        <f>SUM(C61:C63)</f>
        <v>0</v>
      </c>
      <c r="D64" s="110" t="s">
        <v>8</v>
      </c>
      <c r="E64" s="110">
        <f>SUM(E59:E63)</f>
        <v>0</v>
      </c>
    </row>
    <row r="65" spans="1:5" s="26" customFormat="1" ht="21.75" customHeight="1" thickTop="1" thickBot="1">
      <c r="A65" s="114" t="s">
        <v>13</v>
      </c>
      <c r="B65" s="115"/>
      <c r="C65" s="116">
        <f>SUM(C10+C15+C26+C35+C40+C45+C56+C64)</f>
        <v>31826679</v>
      </c>
      <c r="D65" s="116" t="s">
        <v>152</v>
      </c>
      <c r="E65" s="116">
        <f t="shared" ref="E65" si="1">SUM(E10+E15+E26+E35+E40+E45+E56+E64)</f>
        <v>31826679</v>
      </c>
    </row>
    <row r="66" spans="1:5" ht="16.5" customHeight="1" thickTop="1">
      <c r="A66" s="32"/>
      <c r="B66" s="32"/>
      <c r="C66" s="33"/>
      <c r="D66" s="32"/>
      <c r="E66" s="113"/>
    </row>
    <row r="67" spans="1:5" ht="16.5" customHeight="1">
      <c r="A67" s="32"/>
      <c r="B67" s="32"/>
      <c r="C67" s="33"/>
      <c r="D67" s="32"/>
      <c r="E67" s="33"/>
    </row>
    <row r="68" spans="1:5" ht="16.5" customHeight="1">
      <c r="E68" s="33"/>
    </row>
  </sheetData>
  <mergeCells count="5">
    <mergeCell ref="A1:E1"/>
    <mergeCell ref="D2:E2"/>
    <mergeCell ref="A3:A4"/>
    <mergeCell ref="C3:C4"/>
    <mergeCell ref="E3:E4"/>
  </mergeCells>
  <phoneticPr fontId="0" type="noConversion"/>
  <pageMargins left="0.74803149606299213" right="0.74803149606299213" top="0.98425196850393704" bottom="0.83333333333333337" header="0.51181102362204722" footer="0.51181102362204722"/>
  <pageSetup paperSize="9" scale="80" orientation="landscape" r:id="rId1"/>
  <headerFooter alignWithMargins="0">
    <oddHeader xml:space="preserve">&amp;RA Pü/17-2/2023. sz. előterjesztés 2. sz. melléklete  A 8/2023. (II.24.) önkormányzati rendelet 8. melléklete 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41"/>
  <sheetViews>
    <sheetView view="pageLayout" topLeftCell="A10" workbookViewId="0">
      <selection activeCell="C34" sqref="C34"/>
    </sheetView>
  </sheetViews>
  <sheetFormatPr defaultRowHeight="15.75"/>
  <cols>
    <col min="1" max="1" width="43.7109375" style="59" customWidth="1"/>
    <col min="2" max="2" width="18.85546875" style="59" customWidth="1"/>
    <col min="3" max="3" width="17.140625" style="59" customWidth="1"/>
    <col min="4" max="4" width="16.85546875" style="59" customWidth="1"/>
    <col min="5" max="5" width="17.140625" style="59" customWidth="1"/>
    <col min="6" max="6" width="17.7109375" style="61" customWidth="1"/>
    <col min="7" max="7" width="18" style="61" customWidth="1"/>
    <col min="8" max="8" width="17.42578125" style="61" customWidth="1"/>
    <col min="9" max="16384" width="9.140625" style="59"/>
  </cols>
  <sheetData>
    <row r="1" spans="1:8" ht="42.75" customHeight="1">
      <c r="A1" s="56" t="s">
        <v>21</v>
      </c>
      <c r="B1" s="57" t="s">
        <v>71</v>
      </c>
      <c r="C1" s="57" t="s">
        <v>40</v>
      </c>
      <c r="D1" s="57" t="s">
        <v>22</v>
      </c>
      <c r="E1" s="58" t="s">
        <v>23</v>
      </c>
      <c r="F1" s="57" t="s">
        <v>24</v>
      </c>
      <c r="G1" s="57" t="s">
        <v>25</v>
      </c>
      <c r="H1" s="57" t="s">
        <v>41</v>
      </c>
    </row>
    <row r="2" spans="1:8" ht="17.25" customHeight="1">
      <c r="A2" s="60" t="s">
        <v>26</v>
      </c>
      <c r="B2" s="61"/>
      <c r="C2" s="61" t="s">
        <v>27</v>
      </c>
      <c r="D2" s="61"/>
      <c r="E2" s="62"/>
    </row>
    <row r="3" spans="1:8" ht="15" customHeight="1">
      <c r="A3" s="63" t="s">
        <v>28</v>
      </c>
      <c r="B3" s="64"/>
      <c r="C3" s="61"/>
      <c r="D3" s="61"/>
      <c r="E3" s="62"/>
    </row>
    <row r="4" spans="1:8" ht="13.5" customHeight="1">
      <c r="A4" s="64" t="s">
        <v>52</v>
      </c>
      <c r="B4" s="65">
        <v>562455963</v>
      </c>
      <c r="C4" s="65">
        <v>562915963</v>
      </c>
      <c r="D4" s="65"/>
      <c r="E4" s="66"/>
      <c r="F4" s="66"/>
      <c r="G4" s="65"/>
      <c r="H4" s="65"/>
    </row>
    <row r="5" spans="1:8" ht="14.25" customHeight="1">
      <c r="A5" s="64" t="s">
        <v>53</v>
      </c>
      <c r="B5" s="65">
        <v>178700000</v>
      </c>
      <c r="C5" s="65">
        <v>178700000</v>
      </c>
      <c r="D5" s="65"/>
      <c r="E5" s="66"/>
      <c r="F5" s="66"/>
      <c r="G5" s="65"/>
      <c r="H5" s="65"/>
    </row>
    <row r="6" spans="1:8" ht="14.25" customHeight="1">
      <c r="A6" s="64" t="s">
        <v>54</v>
      </c>
      <c r="B6" s="65">
        <v>10000000</v>
      </c>
      <c r="C6" s="65">
        <v>10000000</v>
      </c>
      <c r="D6" s="65"/>
      <c r="E6" s="66"/>
      <c r="F6" s="66"/>
      <c r="G6" s="65"/>
      <c r="H6" s="65"/>
    </row>
    <row r="7" spans="1:8" ht="13.5" customHeight="1">
      <c r="A7" s="64" t="s">
        <v>51</v>
      </c>
      <c r="B7" s="65">
        <v>1250000000</v>
      </c>
      <c r="C7" s="65">
        <v>1250010200</v>
      </c>
      <c r="D7" s="65"/>
      <c r="E7" s="66"/>
      <c r="F7" s="66"/>
      <c r="G7" s="65"/>
      <c r="H7" s="65"/>
    </row>
    <row r="8" spans="1:8" ht="28.5" customHeight="1">
      <c r="A8" s="67" t="s">
        <v>55</v>
      </c>
      <c r="B8" s="65">
        <v>1813813132</v>
      </c>
      <c r="C8" s="65">
        <v>1961011755</v>
      </c>
      <c r="D8" s="65"/>
      <c r="E8" s="66"/>
      <c r="F8" s="66"/>
      <c r="G8" s="65"/>
      <c r="H8" s="65"/>
    </row>
    <row r="9" spans="1:8">
      <c r="A9" s="64" t="s">
        <v>56</v>
      </c>
      <c r="B9" s="65">
        <v>212000000</v>
      </c>
      <c r="C9" s="65">
        <v>212000000</v>
      </c>
      <c r="D9" s="65"/>
      <c r="E9" s="66"/>
      <c r="F9" s="66"/>
      <c r="G9" s="65"/>
      <c r="H9" s="65"/>
    </row>
    <row r="10" spans="1:8">
      <c r="A10" s="67" t="s">
        <v>57</v>
      </c>
      <c r="B10" s="65">
        <v>722843517</v>
      </c>
      <c r="C10" s="65">
        <v>767955734</v>
      </c>
      <c r="D10" s="65"/>
      <c r="E10" s="66"/>
      <c r="F10" s="66"/>
      <c r="G10" s="65"/>
      <c r="H10" s="65"/>
    </row>
    <row r="11" spans="1:8" ht="31.5">
      <c r="A11" s="67" t="s">
        <v>58</v>
      </c>
      <c r="B11" s="65">
        <v>0</v>
      </c>
      <c r="C11" s="65">
        <v>0</v>
      </c>
      <c r="D11" s="65"/>
      <c r="E11" s="66"/>
      <c r="F11" s="66"/>
      <c r="G11" s="65"/>
      <c r="H11" s="65"/>
    </row>
    <row r="12" spans="1:8">
      <c r="A12" s="64" t="s">
        <v>59</v>
      </c>
      <c r="B12" s="65">
        <v>7000000</v>
      </c>
      <c r="C12" s="65">
        <v>7000000</v>
      </c>
      <c r="D12" s="65"/>
      <c r="E12" s="66"/>
      <c r="F12" s="66"/>
      <c r="G12" s="66"/>
      <c r="H12" s="65"/>
    </row>
    <row r="13" spans="1:8">
      <c r="A13" s="64" t="s">
        <v>29</v>
      </c>
      <c r="B13" s="65">
        <v>400000000</v>
      </c>
      <c r="C13" s="65">
        <v>400000000</v>
      </c>
      <c r="D13" s="65"/>
      <c r="E13" s="66"/>
      <c r="F13" s="66"/>
      <c r="G13" s="66"/>
      <c r="H13" s="65"/>
    </row>
    <row r="14" spans="1:8" ht="18.75" customHeight="1">
      <c r="A14" s="91" t="s">
        <v>42</v>
      </c>
      <c r="B14" s="65">
        <v>59484025</v>
      </c>
      <c r="C14" s="65">
        <v>59484025</v>
      </c>
      <c r="D14" s="65"/>
      <c r="E14" s="66"/>
      <c r="F14" s="66"/>
      <c r="G14" s="66"/>
      <c r="H14" s="65"/>
    </row>
    <row r="15" spans="1:8">
      <c r="A15" s="64" t="s">
        <v>30</v>
      </c>
      <c r="B15" s="65">
        <v>0</v>
      </c>
      <c r="C15" s="65">
        <v>0</v>
      </c>
      <c r="D15" s="65"/>
      <c r="E15" s="66"/>
      <c r="F15" s="66"/>
      <c r="G15" s="66"/>
      <c r="H15" s="65"/>
    </row>
    <row r="16" spans="1:8" ht="30" customHeight="1">
      <c r="A16" s="67" t="s">
        <v>31</v>
      </c>
      <c r="B16" s="65">
        <v>0</v>
      </c>
      <c r="C16" s="65">
        <v>0</v>
      </c>
      <c r="D16" s="65"/>
      <c r="E16" s="66"/>
      <c r="F16" s="66"/>
      <c r="G16" s="65"/>
      <c r="H16" s="65"/>
    </row>
    <row r="17" spans="1:8" s="71" customFormat="1" ht="15" customHeight="1">
      <c r="A17" s="68" t="s">
        <v>32</v>
      </c>
      <c r="B17" s="69">
        <f t="shared" ref="B17:D17" si="0">SUM(B4:B16)</f>
        <v>5216296637</v>
      </c>
      <c r="C17" s="69">
        <f t="shared" si="0"/>
        <v>5409077677</v>
      </c>
      <c r="D17" s="69">
        <f t="shared" si="0"/>
        <v>0</v>
      </c>
      <c r="E17" s="69">
        <f>SUM(E4:E16)</f>
        <v>0</v>
      </c>
      <c r="F17" s="69">
        <f>SUM(F4:F16)</f>
        <v>0</v>
      </c>
      <c r="G17" s="69">
        <f>SUM(G4:G16)</f>
        <v>0</v>
      </c>
      <c r="H17" s="69"/>
    </row>
    <row r="18" spans="1:8" s="71" customFormat="1" ht="14.25" customHeight="1">
      <c r="A18" s="68"/>
      <c r="B18" s="69"/>
      <c r="C18" s="69"/>
      <c r="D18" s="69"/>
      <c r="E18" s="70"/>
      <c r="F18" s="66"/>
      <c r="G18" s="69"/>
      <c r="H18" s="69"/>
    </row>
    <row r="19" spans="1:8" ht="14.25" customHeight="1">
      <c r="A19" s="63" t="s">
        <v>33</v>
      </c>
      <c r="B19" s="69">
        <v>163000000</v>
      </c>
      <c r="C19" s="69">
        <v>163000000</v>
      </c>
      <c r="D19" s="69"/>
      <c r="E19" s="69"/>
      <c r="F19" s="69"/>
      <c r="G19" s="124"/>
      <c r="H19" s="65"/>
    </row>
    <row r="20" spans="1:8" ht="15" customHeight="1">
      <c r="A20" s="73" t="s">
        <v>34</v>
      </c>
      <c r="B20" s="75">
        <f t="shared" ref="B20:H20" si="1">SUM(B17:B19)</f>
        <v>5379296637</v>
      </c>
      <c r="C20" s="75">
        <f t="shared" si="1"/>
        <v>5572077677</v>
      </c>
      <c r="D20" s="75">
        <f t="shared" si="1"/>
        <v>0</v>
      </c>
      <c r="E20" s="74">
        <f t="shared" si="1"/>
        <v>0</v>
      </c>
      <c r="F20" s="74">
        <f t="shared" si="1"/>
        <v>0</v>
      </c>
      <c r="G20" s="75">
        <f t="shared" ref="G20" si="2">SUM(G17:G19)</f>
        <v>0</v>
      </c>
      <c r="H20" s="75">
        <f t="shared" si="1"/>
        <v>0</v>
      </c>
    </row>
    <row r="21" spans="1:8" ht="12.75" customHeight="1">
      <c r="A21" s="61"/>
      <c r="B21" s="72"/>
      <c r="C21" s="72"/>
      <c r="D21" s="72"/>
      <c r="E21" s="76"/>
      <c r="F21" s="72"/>
      <c r="G21" s="72"/>
      <c r="H21" s="72"/>
    </row>
    <row r="22" spans="1:8" ht="15" customHeight="1">
      <c r="A22" s="60" t="s">
        <v>35</v>
      </c>
      <c r="B22" s="72"/>
      <c r="C22" s="72"/>
      <c r="D22" s="72"/>
      <c r="E22" s="76"/>
      <c r="F22" s="72"/>
      <c r="G22" s="72"/>
      <c r="H22" s="72"/>
    </row>
    <row r="23" spans="1:8" ht="15" customHeight="1">
      <c r="A23" s="63" t="s">
        <v>28</v>
      </c>
      <c r="B23" s="72"/>
      <c r="C23" s="72"/>
      <c r="D23" s="72"/>
      <c r="E23" s="76"/>
      <c r="F23" s="72"/>
      <c r="G23" s="72"/>
      <c r="H23" s="72"/>
    </row>
    <row r="24" spans="1:8" ht="15" customHeight="1">
      <c r="A24" s="64" t="s">
        <v>60</v>
      </c>
      <c r="B24" s="65">
        <v>2227957128</v>
      </c>
      <c r="C24" s="65">
        <v>2377057424</v>
      </c>
      <c r="D24" s="65"/>
      <c r="E24" s="66"/>
      <c r="F24" s="66"/>
      <c r="G24" s="65"/>
      <c r="H24" s="65"/>
    </row>
    <row r="25" spans="1:8">
      <c r="A25" s="64" t="s">
        <v>61</v>
      </c>
      <c r="B25" s="65">
        <v>271453048</v>
      </c>
      <c r="C25" s="65">
        <v>290302703</v>
      </c>
      <c r="D25" s="65"/>
      <c r="E25" s="66"/>
      <c r="F25" s="66"/>
      <c r="G25" s="65"/>
      <c r="H25" s="65"/>
    </row>
    <row r="26" spans="1:8">
      <c r="A26" s="64" t="s">
        <v>62</v>
      </c>
      <c r="B26" s="65">
        <v>44800000</v>
      </c>
      <c r="C26" s="65">
        <v>44800000</v>
      </c>
      <c r="D26" s="65"/>
      <c r="E26" s="66"/>
      <c r="F26" s="66"/>
      <c r="G26" s="65"/>
      <c r="H26" s="65"/>
    </row>
    <row r="27" spans="1:8">
      <c r="A27" s="64" t="s">
        <v>63</v>
      </c>
      <c r="B27" s="65">
        <v>1916697446</v>
      </c>
      <c r="C27" s="65">
        <v>1935559354</v>
      </c>
      <c r="D27" s="65"/>
      <c r="E27" s="66"/>
      <c r="F27" s="66"/>
      <c r="G27" s="65"/>
      <c r="H27" s="65"/>
    </row>
    <row r="28" spans="1:8">
      <c r="A28" s="92" t="s">
        <v>64</v>
      </c>
      <c r="B28" s="65">
        <v>228885015</v>
      </c>
      <c r="C28" s="65">
        <v>233614263</v>
      </c>
      <c r="D28" s="65"/>
      <c r="E28" s="66"/>
      <c r="F28" s="66"/>
      <c r="G28" s="65"/>
      <c r="H28" s="65"/>
    </row>
    <row r="29" spans="1:8">
      <c r="A29" s="92" t="s">
        <v>65</v>
      </c>
      <c r="B29" s="65">
        <v>243000000</v>
      </c>
      <c r="C29" s="65">
        <v>244239933</v>
      </c>
      <c r="D29" s="65"/>
      <c r="E29" s="66"/>
      <c r="F29" s="66"/>
      <c r="G29" s="65"/>
      <c r="H29" s="65"/>
    </row>
    <row r="30" spans="1:8">
      <c r="A30" s="92" t="s">
        <v>66</v>
      </c>
      <c r="B30" s="65">
        <v>0</v>
      </c>
      <c r="C30" s="65">
        <v>0</v>
      </c>
      <c r="D30" s="65"/>
      <c r="E30" s="66"/>
      <c r="F30" s="66"/>
      <c r="G30" s="65"/>
      <c r="H30" s="65"/>
    </row>
    <row r="31" spans="1:8">
      <c r="A31" s="92" t="s">
        <v>67</v>
      </c>
      <c r="B31" s="65">
        <v>5000000</v>
      </c>
      <c r="C31" s="65">
        <v>5000000</v>
      </c>
      <c r="D31" s="65"/>
      <c r="E31" s="66"/>
      <c r="F31" s="66"/>
      <c r="G31" s="66"/>
      <c r="H31" s="65"/>
    </row>
    <row r="32" spans="1:8" ht="15" customHeight="1">
      <c r="A32" s="92" t="s">
        <v>68</v>
      </c>
      <c r="B32" s="65">
        <v>5000000</v>
      </c>
      <c r="C32" s="65">
        <v>5000000</v>
      </c>
      <c r="D32" s="65"/>
      <c r="E32" s="66"/>
      <c r="F32" s="66"/>
      <c r="G32" s="66"/>
      <c r="H32" s="65"/>
    </row>
    <row r="33" spans="1:8">
      <c r="A33" s="100" t="s">
        <v>70</v>
      </c>
      <c r="B33" s="65">
        <v>36504000</v>
      </c>
      <c r="C33" s="65">
        <v>36504000</v>
      </c>
      <c r="D33" s="65"/>
      <c r="E33" s="65"/>
      <c r="F33" s="65"/>
      <c r="G33" s="65"/>
      <c r="H33" s="65"/>
    </row>
    <row r="34" spans="1:8">
      <c r="A34" s="101" t="s">
        <v>69</v>
      </c>
      <c r="B34" s="65">
        <v>400000000</v>
      </c>
      <c r="C34" s="65">
        <v>400000000</v>
      </c>
      <c r="D34" s="65"/>
      <c r="E34" s="65"/>
      <c r="F34" s="65"/>
      <c r="G34" s="65"/>
      <c r="H34" s="65"/>
    </row>
    <row r="35" spans="1:8" ht="15" customHeight="1">
      <c r="A35" s="73" t="s">
        <v>36</v>
      </c>
      <c r="B35" s="72">
        <f t="shared" ref="B35:H35" si="3">SUM(B24:B34)</f>
        <v>5379296637</v>
      </c>
      <c r="C35" s="72">
        <f t="shared" si="3"/>
        <v>5572077677</v>
      </c>
      <c r="D35" s="72">
        <f t="shared" si="3"/>
        <v>0</v>
      </c>
      <c r="E35" s="72">
        <f t="shared" si="3"/>
        <v>0</v>
      </c>
      <c r="F35" s="72">
        <f t="shared" si="3"/>
        <v>0</v>
      </c>
      <c r="G35" s="72">
        <f t="shared" si="3"/>
        <v>0</v>
      </c>
      <c r="H35" s="72">
        <f t="shared" si="3"/>
        <v>0</v>
      </c>
    </row>
    <row r="36" spans="1:8">
      <c r="F36" s="77"/>
      <c r="G36" s="77"/>
      <c r="H36" s="77"/>
    </row>
    <row r="37" spans="1:8">
      <c r="F37" s="77"/>
      <c r="G37" s="77"/>
      <c r="H37" s="77"/>
    </row>
    <row r="38" spans="1:8">
      <c r="F38" s="77"/>
      <c r="G38" s="77"/>
      <c r="H38" s="77"/>
    </row>
    <row r="39" spans="1:8">
      <c r="F39" s="77"/>
      <c r="G39" s="77"/>
      <c r="H39" s="77"/>
    </row>
    <row r="40" spans="1:8">
      <c r="F40" s="77"/>
      <c r="G40" s="77"/>
      <c r="H40" s="77"/>
    </row>
    <row r="41" spans="1:8">
      <c r="F41" s="78"/>
      <c r="G41" s="78"/>
      <c r="H41" s="78"/>
    </row>
  </sheetData>
  <pageMargins left="0.70866141732283472" right="0.70866141732283472" top="0.86614173228346458" bottom="0.48333333333333334" header="0.31496062992125984" footer="0.31496062992125984"/>
  <pageSetup paperSize="9" scale="80" orientation="landscape" r:id="rId1"/>
  <headerFooter>
    <oddHeader>&amp;C&amp;"Arial,Félkövér"
Költségvetési előirányzat módosítások (2022.)&amp;R&amp;9A Pü/17-2/2023. sz. előterjesztés 3. melléklete a 8/2023. (II.24.) önkormányzati rendelet 9. melléklete adatok Ft-ban</oddHeader>
    <oddFooter>&amp;C&amp;7&amp;Z&amp;F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E14"/>
  <sheetViews>
    <sheetView workbookViewId="0">
      <selection activeCell="A3" sqref="A3:E3"/>
    </sheetView>
  </sheetViews>
  <sheetFormatPr defaultRowHeight="12.75"/>
  <cols>
    <col min="1" max="1" width="20" customWidth="1"/>
    <col min="2" max="2" width="13.85546875" customWidth="1"/>
    <col min="3" max="3" width="22" customWidth="1"/>
    <col min="4" max="4" width="18.85546875" customWidth="1"/>
    <col min="5" max="5" width="14.85546875" customWidth="1"/>
  </cols>
  <sheetData>
    <row r="1" spans="1:5" ht="15.75">
      <c r="A1" s="133"/>
      <c r="B1" s="152" t="s">
        <v>111</v>
      </c>
      <c r="C1" s="153"/>
      <c r="D1" s="153"/>
      <c r="E1" s="153"/>
    </row>
    <row r="2" spans="1:5" ht="15.75">
      <c r="A2" s="133"/>
      <c r="B2" s="152" t="s">
        <v>112</v>
      </c>
      <c r="C2" s="153"/>
      <c r="D2" s="153"/>
      <c r="E2" s="153"/>
    </row>
    <row r="3" spans="1:5" ht="53.25" customHeight="1" thickBot="1">
      <c r="A3" s="156" t="s">
        <v>153</v>
      </c>
      <c r="B3" s="157"/>
      <c r="C3" s="157"/>
      <c r="D3" s="157"/>
      <c r="E3" s="157"/>
    </row>
    <row r="4" spans="1:5" ht="63.75" thickBot="1">
      <c r="A4" s="134" t="s">
        <v>94</v>
      </c>
      <c r="B4" s="135" t="s">
        <v>95</v>
      </c>
      <c r="C4" s="135" t="s">
        <v>96</v>
      </c>
      <c r="D4" s="135" t="s">
        <v>97</v>
      </c>
      <c r="E4" s="135" t="s">
        <v>98</v>
      </c>
    </row>
    <row r="5" spans="1:5" ht="89.25" customHeight="1" thickBot="1">
      <c r="A5" s="154" t="s">
        <v>99</v>
      </c>
      <c r="B5" s="154" t="s">
        <v>100</v>
      </c>
      <c r="C5" s="154" t="s">
        <v>101</v>
      </c>
      <c r="D5" s="154" t="s">
        <v>102</v>
      </c>
      <c r="E5" s="154" t="s">
        <v>103</v>
      </c>
    </row>
    <row r="6" spans="1:5" ht="13.5" hidden="1" thickBot="1">
      <c r="A6" s="155"/>
      <c r="B6" s="155"/>
      <c r="C6" s="155"/>
      <c r="D6" s="155"/>
      <c r="E6" s="155"/>
    </row>
    <row r="7" spans="1:5" ht="93.75" customHeight="1" thickBot="1">
      <c r="A7" s="154" t="s">
        <v>104</v>
      </c>
      <c r="B7" s="154" t="s">
        <v>100</v>
      </c>
      <c r="C7" s="154" t="s">
        <v>101</v>
      </c>
      <c r="D7" s="154" t="s">
        <v>102</v>
      </c>
      <c r="E7" s="154" t="s">
        <v>103</v>
      </c>
    </row>
    <row r="8" spans="1:5" ht="1.5" hidden="1" customHeight="1" thickBot="1">
      <c r="A8" s="155"/>
      <c r="B8" s="155"/>
      <c r="C8" s="155"/>
      <c r="D8" s="155"/>
      <c r="E8" s="155"/>
    </row>
    <row r="9" spans="1:5" ht="107.25" customHeight="1" thickBot="1">
      <c r="A9" s="154" t="s">
        <v>105</v>
      </c>
      <c r="B9" s="154" t="s">
        <v>100</v>
      </c>
      <c r="C9" s="154" t="s">
        <v>106</v>
      </c>
      <c r="D9" s="154" t="s">
        <v>107</v>
      </c>
      <c r="E9" s="154" t="s">
        <v>108</v>
      </c>
    </row>
    <row r="10" spans="1:5" ht="13.5" hidden="1" thickBot="1">
      <c r="A10" s="155"/>
      <c r="B10" s="155"/>
      <c r="C10" s="155"/>
      <c r="D10" s="155"/>
      <c r="E10" s="155"/>
    </row>
    <row r="11" spans="1:5" ht="91.5" customHeight="1" thickBot="1">
      <c r="A11" s="154" t="s">
        <v>109</v>
      </c>
      <c r="B11" s="154" t="s">
        <v>100</v>
      </c>
      <c r="C11" s="154" t="s">
        <v>101</v>
      </c>
      <c r="D11" s="154" t="s">
        <v>102</v>
      </c>
      <c r="E11" s="154" t="s">
        <v>108</v>
      </c>
    </row>
    <row r="12" spans="1:5" ht="13.5" hidden="1" thickBot="1">
      <c r="A12" s="155"/>
      <c r="B12" s="155"/>
      <c r="C12" s="155"/>
      <c r="D12" s="155"/>
      <c r="E12" s="155"/>
    </row>
    <row r="13" spans="1:5" ht="84" customHeight="1">
      <c r="A13" s="154" t="s">
        <v>110</v>
      </c>
      <c r="B13" s="154" t="s">
        <v>100</v>
      </c>
      <c r="C13" s="154" t="s">
        <v>101</v>
      </c>
      <c r="D13" s="154" t="s">
        <v>102</v>
      </c>
      <c r="E13" s="154" t="s">
        <v>108</v>
      </c>
    </row>
    <row r="14" spans="1:5" ht="8.25" customHeight="1" thickBot="1">
      <c r="A14" s="155"/>
      <c r="B14" s="155"/>
      <c r="C14" s="155"/>
      <c r="D14" s="155"/>
      <c r="E14" s="155"/>
    </row>
  </sheetData>
  <mergeCells count="28">
    <mergeCell ref="D11:D12"/>
    <mergeCell ref="E11:E12"/>
    <mergeCell ref="A5:A6"/>
    <mergeCell ref="B5:B6"/>
    <mergeCell ref="C5:C6"/>
    <mergeCell ref="D5:D6"/>
    <mergeCell ref="E5:E6"/>
    <mergeCell ref="A7:A8"/>
    <mergeCell ref="B7:B8"/>
    <mergeCell ref="C7:C8"/>
    <mergeCell ref="D7:D8"/>
    <mergeCell ref="E7:E8"/>
    <mergeCell ref="B1:E1"/>
    <mergeCell ref="B2:E2"/>
    <mergeCell ref="A13:A14"/>
    <mergeCell ref="B13:B14"/>
    <mergeCell ref="C13:C14"/>
    <mergeCell ref="D13:D14"/>
    <mergeCell ref="E13:E14"/>
    <mergeCell ref="A3:E3"/>
    <mergeCell ref="A9:A10"/>
    <mergeCell ref="B9:B10"/>
    <mergeCell ref="C9:C10"/>
    <mergeCell ref="D9:D10"/>
    <mergeCell ref="E9:E10"/>
    <mergeCell ref="A11:A12"/>
    <mergeCell ref="B11:B12"/>
    <mergeCell ref="C11:C12"/>
  </mergeCells>
  <pageMargins left="0.78740157480314965" right="0.5118110236220472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5</vt:i4>
      </vt:variant>
    </vt:vector>
  </HeadingPairs>
  <TitlesOfParts>
    <vt:vector size="9" baseType="lpstr">
      <vt:lpstr>Céljelleggel 7.mell.</vt:lpstr>
      <vt:lpstr>Kimutatás 8. mell.</vt:lpstr>
      <vt:lpstr>Előir. mód.9.mell.</vt:lpstr>
      <vt:lpstr>3.4.3 Közbeszerzési terv</vt:lpstr>
      <vt:lpstr>'Kimutatás 8. mell.'!Nyomtatási_cím</vt:lpstr>
      <vt:lpstr>'3.4.3 Közbeszerzési terv'!Nyomtatási_terület</vt:lpstr>
      <vt:lpstr>'Céljelleggel 7.mell.'!Nyomtatási_terület</vt:lpstr>
      <vt:lpstr>'Előir. mód.9.mell.'!Nyomtatási_terület</vt:lpstr>
      <vt:lpstr>'Kimutatás 8. mell.'!Nyomtatási_terület</vt:lpstr>
    </vt:vector>
  </TitlesOfParts>
  <Company>Csongrádi Polgármesteri Hivatal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Rácz Anita</dc:creator>
  <cp:lastModifiedBy>kadarneren</cp:lastModifiedBy>
  <cp:lastPrinted>2023-04-14T06:49:18Z</cp:lastPrinted>
  <dcterms:created xsi:type="dcterms:W3CDTF">2014-09-26T08:28:17Z</dcterms:created>
  <dcterms:modified xsi:type="dcterms:W3CDTF">2023-04-19T11:57:57Z</dcterms:modified>
</cp:coreProperties>
</file>