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2" yWindow="192" windowWidth="18432" windowHeight="11892" activeTab="1"/>
  </bookViews>
  <sheets>
    <sheet name="Céljelleggel 7.3 mell." sheetId="2" r:id="rId1"/>
    <sheet name="Kimutatás 8.3 mell." sheetId="1" r:id="rId2"/>
    <sheet name="Előir. mód.9.3 mell." sheetId="4" r:id="rId3"/>
  </sheets>
  <definedNames>
    <definedName name="_xlnm.Print_Titles" localSheetId="1">'Kimutatás 8.3 mell.'!$1:$4</definedName>
    <definedName name="_xlnm.Print_Area" localSheetId="0">'Céljelleggel 7.3 mell.'!$A$1:$E$17</definedName>
    <definedName name="_xlnm.Print_Area" localSheetId="2">'Előir. mód.9.3 mell.'!$A$1:$H$34</definedName>
    <definedName name="_xlnm.Print_Area" localSheetId="1">'Kimutatás 8.3 mell.'!$A$1:$E$171</definedName>
  </definedNames>
  <calcPr calcId="124519"/>
</workbook>
</file>

<file path=xl/calcChain.xml><?xml version="1.0" encoding="utf-8"?>
<calcChain xmlns="http://schemas.openxmlformats.org/spreadsheetml/2006/main">
  <c r="E64" i="1"/>
  <c r="C64"/>
  <c r="E50"/>
  <c r="C50"/>
  <c r="E15"/>
  <c r="C15"/>
  <c r="E170"/>
  <c r="C170"/>
  <c r="E57"/>
  <c r="C57"/>
  <c r="E101"/>
  <c r="C101" l="1"/>
  <c r="E73"/>
  <c r="C73"/>
  <c r="C30" l="1"/>
  <c r="E30"/>
  <c r="G16" i="4"/>
  <c r="F16"/>
  <c r="E16" l="1"/>
  <c r="D16"/>
  <c r="E90" i="1"/>
  <c r="E171" s="1"/>
  <c r="C90"/>
  <c r="C171" s="1"/>
  <c r="C16" i="4"/>
  <c r="G34"/>
  <c r="G19"/>
  <c r="H34"/>
  <c r="F34" l="1"/>
  <c r="E34"/>
  <c r="D34"/>
  <c r="C34"/>
  <c r="B34"/>
  <c r="H19"/>
  <c r="F19"/>
  <c r="E19"/>
  <c r="D19"/>
  <c r="C19"/>
  <c r="B16"/>
  <c r="B19" l="1"/>
</calcChain>
</file>

<file path=xl/sharedStrings.xml><?xml version="1.0" encoding="utf-8"?>
<sst xmlns="http://schemas.openxmlformats.org/spreadsheetml/2006/main" count="340" uniqueCount="221">
  <si>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</si>
  <si>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</si>
  <si>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</si>
  <si>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</si>
  <si>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</si>
  <si>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</si>
  <si>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</si>
  <si>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</si>
  <si>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Összesen:</t>
  </si>
  <si>
    <t>Csongrádi Óvodák Igazgatósága</t>
  </si>
  <si>
    <t>Művelődési Központ és Városi Galéria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</si>
  <si>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</si>
  <si>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</si>
  <si>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MINDÖSSZESEN: </t>
  </si>
  <si>
    <t>Gazdasági Ellátó Szervezet</t>
  </si>
  <si>
    <t>a.) Önkormányzathoz céljelleggel érkezett pénzeszközök</t>
  </si>
  <si>
    <t>1.</t>
  </si>
  <si>
    <t xml:space="preserve">2. </t>
  </si>
  <si>
    <t>3.</t>
  </si>
  <si>
    <t>4.</t>
  </si>
  <si>
    <t>ÖSSZESEN:</t>
  </si>
  <si>
    <t xml:space="preserve">Megnevezés </t>
  </si>
  <si>
    <t>II. negyedéves módosítás I.</t>
  </si>
  <si>
    <t xml:space="preserve">II. negyedéves módosítás II. </t>
  </si>
  <si>
    <t>III. negyedéves módosítás</t>
  </si>
  <si>
    <t>IV/1. negyedéves módosítás</t>
  </si>
  <si>
    <t>BEVÉTEL</t>
  </si>
  <si>
    <t xml:space="preserve"> </t>
  </si>
  <si>
    <t xml:space="preserve">1. Önkormányzati körben: </t>
  </si>
  <si>
    <t xml:space="preserve">2. Hitel (fejlesztési) </t>
  </si>
  <si>
    <t xml:space="preserve">BEVÉTELEK ÖSSZESEN </t>
  </si>
  <si>
    <t xml:space="preserve">KIADÁS </t>
  </si>
  <si>
    <t xml:space="preserve">KIADÁSOK ÖSSZESEN </t>
  </si>
  <si>
    <t xml:space="preserve">                                       II. Céljelleggel érkezett előirányzatok</t>
  </si>
  <si>
    <t>Kimutatás az önkormányzati többlettámogatással nem járó és egyéb előirányzat átcsoportosításáról</t>
  </si>
  <si>
    <t>I. negyedéves 
módosítás</t>
  </si>
  <si>
    <t>IV/2. negyedéves módosítás</t>
  </si>
  <si>
    <t>Csongrád Városi Önkormányzat</t>
  </si>
  <si>
    <t>5.</t>
  </si>
  <si>
    <t xml:space="preserve">    d. közhatalmi bevételek</t>
  </si>
  <si>
    <t xml:space="preserve">    a. intézményi működési bevétel</t>
  </si>
  <si>
    <t xml:space="preserve">    b. vagyongazdálkodás működési bevétele </t>
  </si>
  <si>
    <t xml:space="preserve">    c. vagyongazdálkodás működési célú támogatása</t>
  </si>
  <si>
    <t xml:space="preserve">    e. működési célú támogatás
       államháztartáson belülről 
      </t>
  </si>
  <si>
    <t xml:space="preserve">    f. felhalmozási és tőkejellegű bevételek </t>
  </si>
  <si>
    <t xml:space="preserve">    g. működési célú pénzeszköz átvétel</t>
  </si>
  <si>
    <t xml:space="preserve">    h. felhalmozási célú pénzeszköz átvétel 
       támogatásértékű bevétel </t>
  </si>
  <si>
    <t xml:space="preserve">    i. támogatási kölcsönök visszatérülése </t>
  </si>
  <si>
    <t xml:space="preserve">   a. személyi juttatás </t>
  </si>
  <si>
    <t xml:space="preserve">   b. járulékok </t>
  </si>
  <si>
    <t xml:space="preserve">   c. ellátottak pénzbeli juttatása </t>
  </si>
  <si>
    <t xml:space="preserve">   d. egyéb dologi kiadások </t>
  </si>
  <si>
    <t xml:space="preserve">   e. egyéb működési célú kiadás</t>
  </si>
  <si>
    <t xml:space="preserve">   f. beruházások</t>
  </si>
  <si>
    <t xml:space="preserve">   g. felújítások</t>
  </si>
  <si>
    <t xml:space="preserve">   h. kölcsön nyújtása </t>
  </si>
  <si>
    <t xml:space="preserve">   i. felhalmozási célú támogatás nyújtása</t>
  </si>
  <si>
    <t xml:space="preserve">   k. likvid hitel törlesztése </t>
  </si>
  <si>
    <t xml:space="preserve">   j. fejlesztési hitel törlesztés</t>
  </si>
  <si>
    <t xml:space="preserve">2023. évi 
előirányzat </t>
  </si>
  <si>
    <t>Polgármesteri Hivatal</t>
  </si>
  <si>
    <t>Dologi kiadás</t>
  </si>
  <si>
    <t>Csongrádi Alkotóház</t>
  </si>
  <si>
    <t>Személyi juttatás</t>
  </si>
  <si>
    <t>Járulék</t>
  </si>
  <si>
    <t>Civil szervezetek támogatása</t>
  </si>
  <si>
    <t>MINDÖSSZESEN:</t>
  </si>
  <si>
    <t>Piroskavárosi Szociális Család-és Gyermekjóléti Intézmény</t>
  </si>
  <si>
    <t xml:space="preserve">    j. likvid hitel </t>
  </si>
  <si>
    <t xml:space="preserve">    k. állami támogatás megelőlegezés</t>
  </si>
  <si>
    <t xml:space="preserve">    l. Előző évi költségvetési maradvány 
      igénybevétele</t>
  </si>
  <si>
    <t xml:space="preserve">    m. Összesen </t>
  </si>
  <si>
    <t>14.678.786</t>
  </si>
  <si>
    <t xml:space="preserve">
Önkormányzatok elszámolásai 
működési célú költségvetési támogatás
Szociális ágazati pótlék
2023.07. hó 4.887.773Ft,
08. hó 4.893.083Ft,
09. hó 4.897.930Ft.
</t>
  </si>
  <si>
    <t xml:space="preserve">Szociális ágazatban egészségügyi végzettséghez kötött munkakörben foglalkoztatott egészségügyi dolgozók kiegészítő pótléka  2023.07. hó 282.419Ft,
08. hó 282.420Ft,
09. hó 540.325Ft
</t>
  </si>
  <si>
    <t>1.105.164</t>
  </si>
  <si>
    <t>Önkormányzatok elszámolásai
Működési célú költségvetési támogatás 2023. májusi felmérés alapján, miniszteri döntés szerint 
Iparűzési adó többletbevétele</t>
  </si>
  <si>
    <t>-6.795.402
6.795.402</t>
  </si>
  <si>
    <t>1.904.000</t>
  </si>
  <si>
    <t xml:space="preserve">
Önkormányzat elszámolásai költségvetési szerveivel
Dr. Szarka Ödön Egyesített Egészségügyi  és Szociális Intézmény 
szem.j. 4.890.720Ft, 
járulékok 635.794Ft, 
Piroskavárosi Idősek Otthona 
sz.j. 8.099.356Ft, 
járulékok 1.052.916Ft.
</t>
  </si>
  <si>
    <t>5.526.514
9.152.272</t>
  </si>
  <si>
    <t xml:space="preserve">Intézményi finanszírozási szakfeladat
Dr. Szarka Ödön Egyesített Egészségügyi és Szociális Intézmény 
szem.j. 978.021Ft, 
járulék 127.143Ft, </t>
  </si>
  <si>
    <t>Iparűzési adó többletbevétele</t>
  </si>
  <si>
    <t>Csongrádi Senior Úszó- és Szabadidősport Egyesület</t>
  </si>
  <si>
    <t>XIV. Szüreti Hétvége Káposztafőző verseny rendezvényre kölcsön</t>
  </si>
  <si>
    <t xml:space="preserve">Iparűzési adó többletbevétele </t>
  </si>
  <si>
    <t xml:space="preserve">Csongrádi Rádiós, Modellező és Technikai Sportegyesület </t>
  </si>
  <si>
    <t>XXVIII. Csongrád Kupa Hajómodell verseny megrendezésére pénzeszköz átadás</t>
  </si>
  <si>
    <t xml:space="preserve">Berzsenyi Dániel utca ásatásra Tari László Múzeum számára pénzeszköz átadás </t>
  </si>
  <si>
    <t>GESZ támogatása</t>
  </si>
  <si>
    <t xml:space="preserve">Forgató csoport étkeztetésére (V.15-16.) </t>
  </si>
  <si>
    <t xml:space="preserve">Műegyetemisták étkeztetésére (V.23-25.) </t>
  </si>
  <si>
    <t xml:space="preserve">GESZ támogatása </t>
  </si>
  <si>
    <t xml:space="preserve">Jó tanuló rendezvény (06.05.) </t>
  </si>
  <si>
    <t>Városi Pedagógus Nap étkeztetés (06.03)</t>
  </si>
  <si>
    <t>Jó tanuló - jó sportoló rendezvény (06.05.)</t>
  </si>
  <si>
    <t xml:space="preserve">Művelődési Központ szolgálati lakás homlokzat felújítás, udvari épület lapostető  </t>
  </si>
  <si>
    <t xml:space="preserve">Vagyongazdálkodási feladat
intézményi vis maior keret </t>
  </si>
  <si>
    <t>Művelődési Központ 2 db Gree Comfort Klíma beszerelése</t>
  </si>
  <si>
    <t xml:space="preserve">Csongrádi Sporthorgász, Környezet- és Természetvédő Egyesület pénzeszköz átadás
György-víz, Sárga-víz, Büdös-víz területeken vízszint emelésre használt szivattyú üzemanyag költségére </t>
  </si>
  <si>
    <t>Önkormányzatok elszámolásai
Könyvtári érdekeltségnövelő támogatás</t>
  </si>
  <si>
    <t>Önkormányzatok elszámolásai
Intézményfinanszírozási feladat
Csemegi Károly Könyvtár és Tari László Múzeum Könyvtári érdekeltségnövelő támogatás</t>
  </si>
  <si>
    <t>Semmelweis napi rendezvényre étkeztetés (07.07)</t>
  </si>
  <si>
    <t>Erzsébet-táborokban felnőtt kísérők étkeztetése</t>
  </si>
  <si>
    <t>6.</t>
  </si>
  <si>
    <t>VIII. sz. háziorvosi körzet 
NEAK bevétel</t>
  </si>
  <si>
    <t>3.433.200</t>
  </si>
  <si>
    <t>személyi juttatás 788.882Ft
járulék  102.555Ft
dologi kiadás 2.541.763Ft</t>
  </si>
  <si>
    <t>b.) Polgármesteri Hivatalhoz céljelleggel érkezett pénzeszköz</t>
  </si>
  <si>
    <t>Diákmunkára átvett pénzeszköz</t>
  </si>
  <si>
    <t xml:space="preserve">Diákmunkára kifizetett személyi juttatás </t>
  </si>
  <si>
    <t>PH. Összesen:</t>
  </si>
  <si>
    <t>Borlovagok vacsorájára (08.18.)</t>
  </si>
  <si>
    <t>Klíma vásárlása</t>
  </si>
  <si>
    <t>Csongrádi Vendégváró Szociális Szövetkezet
pénzeszköz átadás</t>
  </si>
  <si>
    <t>1 db klíma vásárlása a Csongrád, Dob utcai irodahelyiségbe</t>
  </si>
  <si>
    <t>Közművelődési tevékenységre dologi kiadás
(reklám, propaganda tevékenység)</t>
  </si>
  <si>
    <t>Védőnői Szolgálat Informatikai rendszer karbantartása</t>
  </si>
  <si>
    <t>Vagyongazdálkodási feladat dologi kiadás
informatikai rendszer karbantartása</t>
  </si>
  <si>
    <t xml:space="preserve">Tisza-Kurca Kft. marketing tevékenység </t>
  </si>
  <si>
    <t>Közmű Kft. pénzeszköz átadás
fürdő üzemeltetésére</t>
  </si>
  <si>
    <t>Gree Klíma 1 db vásárlása</t>
  </si>
  <si>
    <t>Beruházás</t>
  </si>
  <si>
    <t>Kisértékű informatikai eszköz switch vásárlás</t>
  </si>
  <si>
    <t>Acer használt asztali szgép vásárlás</t>
  </si>
  <si>
    <t>Monitor vásárlás</t>
  </si>
  <si>
    <t>Gorenje hűtőszekrény vásárlása</t>
  </si>
  <si>
    <t>Zöldség és sajtreszelő vásárlása konyhára</t>
  </si>
  <si>
    <t>Csongrád-Csanád Vármegyei Kormányhivatal</t>
  </si>
  <si>
    <t>Működési célú támogatás</t>
  </si>
  <si>
    <t>Semmelweis Nap</t>
  </si>
  <si>
    <t xml:space="preserve">Egészségügyi Díj (4 db) </t>
  </si>
  <si>
    <t>Pedagógus Nap</t>
  </si>
  <si>
    <t>Pedagógiai Díj</t>
  </si>
  <si>
    <t>Dob u. 3-5. (uszoda áramdíj átvállalása)</t>
  </si>
  <si>
    <t>Áramdíj</t>
  </si>
  <si>
    <t>Csongrád-Csanád Vármegyei Önkormányzat felh. c. támogatás
Fészekhinta Bokrosi Általános Iskola</t>
  </si>
  <si>
    <t>Felhalmozási célú támogatás</t>
  </si>
  <si>
    <t>Kamatbevétel</t>
  </si>
  <si>
    <t>Városellátó Intézmény Bercsényi utcai Kincskereső Óvoda hátsó udvarán KRESZ pálya kialakítás anyagköltségére</t>
  </si>
  <si>
    <t>Körös-toroki üdülőterület többletkiadásaira</t>
  </si>
  <si>
    <t>Homokföveny Idegenforgalmi Szociális Szövetkezet pénzeszköz átadás</t>
  </si>
  <si>
    <t xml:space="preserve">Művelődési Központ és Városi Galéria támogatása </t>
  </si>
  <si>
    <t xml:space="preserve">- rendezvények hangtechnikájára </t>
  </si>
  <si>
    <t>- Alföld Néptáncegyütes szakmai munkájának támogatására pályázat megelőlegezésére</t>
  </si>
  <si>
    <t>- udvari épület lapostető szigetelés</t>
  </si>
  <si>
    <t>Csongrád város a Tehetségekért Alapítvány pénzeszköz átadás tehetséges tanulók támogatására /2022. évi/</t>
  </si>
  <si>
    <t xml:space="preserve">Csongrád TV támogatása </t>
  </si>
  <si>
    <t>Csongrád TV támogatása működésre átadott pénzeszköz</t>
  </si>
  <si>
    <t>6.405.759</t>
  </si>
  <si>
    <t>Szociális jellegű közfoglalkoztatás 2023.03.01-2024.02.09. 20 fő 
2023.07. hó 2.195.806Ft, 
08. hó 2.079.267Ft, 09. hó 2.130.686Ft</t>
  </si>
  <si>
    <t xml:space="preserve">személyi juttatás 5.758.671Ft, 
járulék 374.315Ft
dologi kiadás 272.773Ft
</t>
  </si>
  <si>
    <t>Művelődési Központ Intézményfinanszírozás</t>
  </si>
  <si>
    <t>Csongrádi Tehetséges tanulók többlettámogatása</t>
  </si>
  <si>
    <t>Csongrád Város a Tehetségekért Alapítvány támogatása pénzeszköz átadás</t>
  </si>
  <si>
    <t>27.526.909</t>
  </si>
  <si>
    <t>1.856.000</t>
  </si>
  <si>
    <t>29.382.909 Ft</t>
  </si>
  <si>
    <t>Saját bevétel</t>
  </si>
  <si>
    <t>ÁFA visszatérítés teljesítése</t>
  </si>
  <si>
    <t>Átcsoportosítás épület felújításra</t>
  </si>
  <si>
    <t>Dologi  kiadás</t>
  </si>
  <si>
    <t xml:space="preserve">NEAK-tól átvett pénzeszköz </t>
  </si>
  <si>
    <t>Átvett pénzeszköz</t>
  </si>
  <si>
    <t xml:space="preserve">Működési célú átvett pénzeszköz </t>
  </si>
  <si>
    <t>Háztartásoktól műk.c. átvett pénze.</t>
  </si>
  <si>
    <t>Községektól átvett pe. (hozzájárulás orvosi ügyeleti tev.-hez)</t>
  </si>
  <si>
    <t>Diákmunka bértámogatás 2023.08. hó</t>
  </si>
  <si>
    <t xml:space="preserve">Egyéb működési célú támogatások bevételei államháztartáson belülről </t>
  </si>
  <si>
    <t xml:space="preserve">1 fő részmunkaidős vezető 08. havi bér és járulék </t>
  </si>
  <si>
    <t>Személyi juttatások</t>
  </si>
  <si>
    <t xml:space="preserve">Munkaadókat terhelő járulékok </t>
  </si>
  <si>
    <t>2023. rendelkező évben felajánlott személyi jövdelemadó 1 %</t>
  </si>
  <si>
    <t>Csongrádi Közmű Szolgáltató Kft. működtetéséhez többlettámogatás</t>
  </si>
  <si>
    <t>Átvett pénz Közfoglalkoztatottak</t>
  </si>
  <si>
    <t>Közfoglalkoztatottak bér</t>
  </si>
  <si>
    <t>Közfoglalkoztatottak járulék</t>
  </si>
  <si>
    <t>Átvett pénz Diákok</t>
  </si>
  <si>
    <t>Diák bér</t>
  </si>
  <si>
    <t>Átcsoportosítás</t>
  </si>
  <si>
    <t>Átvett pénz Diák</t>
  </si>
  <si>
    <t>Átvett pénz közösségtől</t>
  </si>
  <si>
    <t>Vízmelegítő</t>
  </si>
  <si>
    <t>Klíma</t>
  </si>
  <si>
    <t>Hosszabbító</t>
  </si>
  <si>
    <t>Szőnyegtisztítógép</t>
  </si>
  <si>
    <t>Porszívó</t>
  </si>
  <si>
    <t>Óvodai fektető</t>
  </si>
  <si>
    <t>Társasjáték</t>
  </si>
  <si>
    <t>Udvari játék</t>
  </si>
  <si>
    <t>Dologi csökken</t>
  </si>
  <si>
    <t>Nemzeti Kulturális Alap</t>
  </si>
  <si>
    <t>Átvett pénz Óbecse</t>
  </si>
  <si>
    <t>Emberi Erőforrás Kezelő (Géniusz pályázat)</t>
  </si>
  <si>
    <t>Átvett pénz Géniusz pályázat</t>
  </si>
  <si>
    <t>Nemzeti Kulturális Alap (NKA690132/00009 Tűz és sár)</t>
  </si>
  <si>
    <t xml:space="preserve">Átvett pénz </t>
  </si>
  <si>
    <t>Saját bevétel Erzsébet tábor</t>
  </si>
  <si>
    <t>Saját bevétel ÁFA</t>
  </si>
  <si>
    <t>Nemzeti Adó- és Vámhivatal</t>
  </si>
  <si>
    <t>Átvett pénz Adó 1%</t>
  </si>
  <si>
    <t>Pénzeszköz átadás Óbecsének</t>
  </si>
  <si>
    <t>Pályázat dologi</t>
  </si>
  <si>
    <t>Pályázat beruházás</t>
  </si>
  <si>
    <t>Napvitorla</t>
  </si>
  <si>
    <t>Székek</t>
  </si>
  <si>
    <t>Könyvek</t>
  </si>
  <si>
    <t>Tűzoltókészülék</t>
  </si>
  <si>
    <t>Csillár</t>
  </si>
  <si>
    <t>Párátlanító</t>
  </si>
  <si>
    <t>Helyesbítés</t>
  </si>
  <si>
    <t>Badellák</t>
  </si>
  <si>
    <t>Konzervnyitó</t>
  </si>
  <si>
    <t>Számítógép</t>
  </si>
  <si>
    <t>Rozsdamentes edények</t>
  </si>
  <si>
    <t>Épület felújítás (terasz felúj. Templom u. bölcsőde)</t>
  </si>
  <si>
    <t>Csongrádi Közmű Kft. támogatása pénzeszköz átadás</t>
  </si>
  <si>
    <t>4 x 2 keréken csoport támogatása</t>
  </si>
  <si>
    <t>Csapadékvíz elleni szigetelés</t>
  </si>
  <si>
    <t xml:space="preserve">Csongrád TV Kft. pénzeszköz átadás működéshez </t>
  </si>
  <si>
    <t>Csongrád-Cs.Vármegyei Korm.hiv-tól diákmunkára átvett pe.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</si>
</sst>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</cellStyleXfs>
  <cellXfs count="180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0" fillId="0" borderId="0" xfId="0" applyAlignment="1">
      <alignment wrapText="1"/>
    </xf>
    <xf numFmtId="0" fontId="5" fillId="0" borderId="4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5" fillId="0" borderId="4" xfId="0" applyFont="1" applyBorder="1" applyAlignment="1">
      <alignment vertical="top" wrapText="1"/>
    </xf>
    <xf numFmtId="0" fontId="0" fillId="0" borderId="13" xfId="0" applyBorder="1"/>
    <xf numFmtId="0" fontId="6" fillId="0" borderId="12" xfId="0" applyFont="1" applyBorder="1"/>
    <xf numFmtId="0" fontId="6" fillId="0" borderId="12" xfId="0" applyFont="1" applyBorder="1" applyAlignment="1">
      <alignment wrapText="1"/>
    </xf>
    <xf numFmtId="3" fontId="6" fillId="0" borderId="12" xfId="0" applyNumberFormat="1" applyFont="1" applyBorder="1"/>
    <xf numFmtId="3" fontId="5" fillId="0" borderId="12" xfId="0" applyNumberFormat="1" applyFont="1" applyBorder="1"/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/>
    <xf numFmtId="0" fontId="7" fillId="0" borderId="1" xfId="0" applyFont="1" applyBorder="1"/>
    <xf numFmtId="0" fontId="7" fillId="0" borderId="8" xfId="0" applyFont="1" applyBorder="1"/>
    <xf numFmtId="0" fontId="9" fillId="0" borderId="1" xfId="0" applyFont="1" applyBorder="1"/>
    <xf numFmtId="0" fontId="10" fillId="0" borderId="1" xfId="0" applyFont="1" applyBorder="1"/>
    <xf numFmtId="3" fontId="10" fillId="0" borderId="1" xfId="0" applyNumberFormat="1" applyFont="1" applyBorder="1"/>
    <xf numFmtId="3" fontId="10" fillId="0" borderId="8" xfId="0" applyNumberFormat="1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3" fontId="7" fillId="0" borderId="8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8" xfId="0" applyNumberFormat="1" applyFont="1" applyBorder="1"/>
    <xf numFmtId="0" fontId="7" fillId="0" borderId="0" xfId="0" applyFont="1" applyBorder="1"/>
    <xf numFmtId="0" fontId="7" fillId="0" borderId="4" xfId="0" applyFont="1" applyBorder="1"/>
    <xf numFmtId="0" fontId="5" fillId="0" borderId="4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/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3" fillId="0" borderId="15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3" fontId="9" fillId="0" borderId="1" xfId="0" applyNumberFormat="1" applyFont="1" applyBorder="1"/>
    <xf numFmtId="3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2" fillId="0" borderId="14" xfId="0" applyFont="1" applyBorder="1"/>
    <xf numFmtId="0" fontId="6" fillId="0" borderId="17" xfId="0" applyFont="1" applyBorder="1" applyAlignment="1">
      <alignment horizontal="center" wrapText="1"/>
    </xf>
    <xf numFmtId="3" fontId="6" fillId="0" borderId="17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0" fontId="0" fillId="0" borderId="18" xfId="0" applyBorder="1"/>
    <xf numFmtId="3" fontId="2" fillId="0" borderId="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/>
    <xf numFmtId="0" fontId="3" fillId="0" borderId="3" xfId="0" applyFont="1" applyBorder="1" applyAlignment="1">
      <alignment horizontal="left"/>
    </xf>
    <xf numFmtId="0" fontId="1" fillId="0" borderId="3" xfId="0" applyFont="1" applyBorder="1" applyAlignment="1">
      <alignment horizontal="justify" vertical="top" wrapText="1"/>
    </xf>
    <xf numFmtId="3" fontId="1" fillId="0" borderId="3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/>
    </xf>
    <xf numFmtId="3" fontId="5" fillId="0" borderId="1" xfId="0" quotePrefix="1" applyNumberFormat="1" applyFont="1" applyBorder="1" applyAlignment="1">
      <alignment horizontal="right" vertical="center" wrapText="1"/>
    </xf>
    <xf numFmtId="3" fontId="2" fillId="0" borderId="1" xfId="0" quotePrefix="1" applyNumberFormat="1" applyFont="1" applyBorder="1" applyAlignment="1">
      <alignment horizontal="right" vertical="top" wrapText="1"/>
    </xf>
    <xf numFmtId="3" fontId="10" fillId="0" borderId="8" xfId="5" applyNumberFormat="1" applyFont="1" applyBorder="1"/>
    <xf numFmtId="3" fontId="10" fillId="0" borderId="1" xfId="5" applyNumberFormat="1" applyFont="1" applyBorder="1"/>
    <xf numFmtId="3" fontId="6" fillId="0" borderId="0" xfId="0" applyNumberFormat="1" applyFont="1" applyAlignment="1">
      <alignment horizontal="right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 wrapText="1"/>
    </xf>
    <xf numFmtId="0" fontId="0" fillId="0" borderId="15" xfId="0" applyBorder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/>
    </xf>
    <xf numFmtId="0" fontId="0" fillId="0" borderId="21" xfId="0" applyBorder="1"/>
    <xf numFmtId="0" fontId="6" fillId="0" borderId="21" xfId="0" applyFont="1" applyBorder="1" applyAlignment="1">
      <alignment vertical="center" wrapText="1"/>
    </xf>
    <xf numFmtId="3" fontId="6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3" fontId="6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3" fontId="5" fillId="0" borderId="0" xfId="0" applyNumberFormat="1" applyFont="1" applyBorder="1"/>
    <xf numFmtId="0" fontId="6" fillId="0" borderId="22" xfId="0" applyFont="1" applyBorder="1" applyAlignment="1">
      <alignment horizontal="center" wrapText="1"/>
    </xf>
    <xf numFmtId="3" fontId="6" fillId="0" borderId="22" xfId="0" applyNumberFormat="1" applyFont="1" applyBorder="1" applyAlignment="1">
      <alignment horizontal="center"/>
    </xf>
    <xf numFmtId="0" fontId="0" fillId="0" borderId="22" xfId="0" applyBorder="1"/>
    <xf numFmtId="0" fontId="2" fillId="0" borderId="4" xfId="0" applyFont="1" applyBorder="1" applyAlignment="1">
      <alignment horizontal="justify" vertical="top" wrapText="1"/>
    </xf>
    <xf numFmtId="0" fontId="2" fillId="0" borderId="1" xfId="0" quotePrefix="1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3" fillId="0" borderId="19" xfId="0" applyFont="1" applyBorder="1" applyAlignment="1">
      <alignment horizontal="center" vertical="top" wrapText="1"/>
    </xf>
    <xf numFmtId="3" fontId="3" fillId="0" borderId="19" xfId="0" applyNumberFormat="1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left" vertical="top" wrapText="1"/>
    </xf>
    <xf numFmtId="0" fontId="2" fillId="0" borderId="20" xfId="0" applyFont="1" applyBorder="1" applyAlignment="1">
      <alignment horizontal="justify" vertical="top" wrapText="1"/>
    </xf>
    <xf numFmtId="3" fontId="2" fillId="0" borderId="20" xfId="0" applyNumberFormat="1" applyFont="1" applyBorder="1" applyAlignment="1">
      <alignment horizontal="right" vertical="top" wrapText="1"/>
    </xf>
    <xf numFmtId="3" fontId="2" fillId="0" borderId="23" xfId="0" applyNumberFormat="1" applyFont="1" applyBorder="1" applyAlignment="1">
      <alignment horizontal="right" vertical="top" wrapText="1"/>
    </xf>
    <xf numFmtId="0" fontId="2" fillId="0" borderId="20" xfId="0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6" fillId="0" borderId="0" xfId="0" applyNumberFormat="1" applyFont="1" applyAlignment="1"/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5"/>
    <cellStyle name="Normál 3" xfId="2"/>
    <cellStyle name="Normál 4" xfId="3"/>
    <cellStyle name="Normál 5" xfId="4"/>
  </cellStyles>
  <dxfs count="8">
    <dxf>
      <numFmt numFmtId="3" formatCode="#,##0"/>
      <border diagonalUp="0" diagonalDown="0">
        <left/>
        <right/>
        <top style="thick">
          <color auto="1"/>
        </top>
        <bottom style="thick">
          <color auto="1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áblázat2" displayName="Táblázat2" ref="A4:E11" headerRowCount="0" totalsRowShown="0" headerRowDxfId="7" tableBorderDxfId="6" totalsRowBorderDxfId="5">
  <tableColumns count="5">
    <tableColumn id="1" name="Oszlop1" dataDxfId="4"/>
    <tableColumn id="2" name="Oszlop2" dataDxfId="3"/>
    <tableColumn id="3" name="Oszlop3" dataDxfId="2"/>
    <tableColumn id="4" name="Oszlop4" dataDxfId="1"/>
    <tableColumn id="5" name="Oszlop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view="pageLayout" topLeftCell="A10" workbookViewId="0">
      <selection activeCell="A12" sqref="A12:D12"/>
    </sheetView>
  </sheetViews>
  <sheetFormatPr defaultRowHeight="13.2"/>
  <cols>
    <col min="1" max="1" width="6.44140625" customWidth="1"/>
    <col min="2" max="2" width="29.6640625" style="35" customWidth="1"/>
    <col min="3" max="3" width="12.109375" style="34" customWidth="1"/>
    <col min="4" max="4" width="27.6640625" style="35" customWidth="1"/>
    <col min="5" max="5" width="12.109375" style="34" customWidth="1"/>
  </cols>
  <sheetData>
    <row r="1" spans="1:5" ht="12.75" customHeight="1">
      <c r="B1" s="169" t="s">
        <v>33</v>
      </c>
      <c r="C1" s="170"/>
      <c r="D1" s="170"/>
    </row>
    <row r="2" spans="1:5" ht="16.2" customHeight="1">
      <c r="A2" s="37" t="s">
        <v>15</v>
      </c>
      <c r="B2" s="38"/>
      <c r="C2" s="39"/>
      <c r="D2" s="38"/>
    </row>
    <row r="3" spans="1:5" ht="12" customHeight="1" thickBot="1">
      <c r="A3" s="42"/>
      <c r="B3" s="43"/>
      <c r="C3" s="44"/>
      <c r="D3" s="43"/>
      <c r="E3" s="45" t="s">
        <v>7</v>
      </c>
    </row>
    <row r="4" spans="1:5" s="41" customFormat="1" ht="16.8" customHeight="1" thickTop="1" thickBot="1">
      <c r="A4" s="109"/>
      <c r="B4" s="106" t="s">
        <v>1</v>
      </c>
      <c r="C4" s="107" t="s">
        <v>3</v>
      </c>
      <c r="D4" s="106" t="s">
        <v>4</v>
      </c>
      <c r="E4" s="108" t="s">
        <v>3</v>
      </c>
    </row>
    <row r="5" spans="1:5" ht="136.80000000000001" customHeight="1">
      <c r="A5" s="47" t="s">
        <v>16</v>
      </c>
      <c r="B5" s="40" t="s">
        <v>73</v>
      </c>
      <c r="C5" s="88" t="s">
        <v>72</v>
      </c>
      <c r="D5" s="36" t="s">
        <v>79</v>
      </c>
      <c r="E5" s="86" t="s">
        <v>80</v>
      </c>
    </row>
    <row r="6" spans="1:5" ht="96" customHeight="1">
      <c r="A6" s="48" t="s">
        <v>17</v>
      </c>
      <c r="B6" s="87" t="s">
        <v>74</v>
      </c>
      <c r="C6" s="73" t="s">
        <v>75</v>
      </c>
      <c r="D6" s="46" t="s">
        <v>81</v>
      </c>
      <c r="E6" s="73" t="s">
        <v>75</v>
      </c>
    </row>
    <row r="7" spans="1:5" ht="69" customHeight="1">
      <c r="A7" s="48" t="s">
        <v>18</v>
      </c>
      <c r="B7" s="87" t="s">
        <v>76</v>
      </c>
      <c r="C7" s="121" t="s">
        <v>77</v>
      </c>
      <c r="D7" s="87"/>
      <c r="E7" s="89"/>
    </row>
    <row r="8" spans="1:5" ht="69" customHeight="1">
      <c r="A8" s="48" t="s">
        <v>19</v>
      </c>
      <c r="B8" s="87" t="s">
        <v>150</v>
      </c>
      <c r="C8" s="73" t="s">
        <v>149</v>
      </c>
      <c r="D8" s="72" t="s">
        <v>151</v>
      </c>
      <c r="E8" s="73" t="s">
        <v>149</v>
      </c>
    </row>
    <row r="9" spans="1:5" ht="74.400000000000006" customHeight="1">
      <c r="A9" s="48" t="s">
        <v>38</v>
      </c>
      <c r="B9" s="87" t="s">
        <v>100</v>
      </c>
      <c r="C9" s="73" t="s">
        <v>78</v>
      </c>
      <c r="D9" s="72" t="s">
        <v>101</v>
      </c>
      <c r="E9" s="98" t="s">
        <v>78</v>
      </c>
    </row>
    <row r="10" spans="1:5" ht="45" customHeight="1" thickBot="1">
      <c r="A10" s="131" t="s">
        <v>104</v>
      </c>
      <c r="B10" s="132" t="s">
        <v>105</v>
      </c>
      <c r="C10" s="133" t="s">
        <v>106</v>
      </c>
      <c r="D10" s="126" t="s">
        <v>107</v>
      </c>
      <c r="E10" s="89" t="s">
        <v>106</v>
      </c>
    </row>
    <row r="11" spans="1:5" ht="21.6" customHeight="1">
      <c r="A11" s="134"/>
      <c r="B11" s="135" t="s">
        <v>20</v>
      </c>
      <c r="C11" s="136" t="s">
        <v>155</v>
      </c>
      <c r="D11" s="137"/>
      <c r="E11" s="136" t="s">
        <v>155</v>
      </c>
    </row>
    <row r="12" spans="1:5" ht="42.6" customHeight="1" thickBot="1">
      <c r="A12" s="171" t="s">
        <v>108</v>
      </c>
      <c r="B12" s="172"/>
      <c r="C12" s="172"/>
      <c r="D12" s="172"/>
      <c r="E12" s="141" t="s">
        <v>7</v>
      </c>
    </row>
    <row r="13" spans="1:5" s="41" customFormat="1" ht="19.5" customHeight="1" thickTop="1" thickBot="1">
      <c r="A13" s="144"/>
      <c r="B13" s="142" t="s">
        <v>1</v>
      </c>
      <c r="C13" s="143" t="s">
        <v>3</v>
      </c>
      <c r="D13" s="142" t="s">
        <v>4</v>
      </c>
      <c r="E13" s="143" t="s">
        <v>3</v>
      </c>
    </row>
    <row r="14" spans="1:5" ht="37.200000000000003" customHeight="1" thickBot="1">
      <c r="A14" s="127" t="s">
        <v>16</v>
      </c>
      <c r="B14" s="126" t="s">
        <v>109</v>
      </c>
      <c r="C14" s="128" t="s">
        <v>156</v>
      </c>
      <c r="D14" s="126" t="s">
        <v>110</v>
      </c>
      <c r="E14" s="129" t="s">
        <v>156</v>
      </c>
    </row>
    <row r="15" spans="1:5" ht="24.6" customHeight="1">
      <c r="A15" s="130"/>
      <c r="B15" s="138" t="s">
        <v>111</v>
      </c>
      <c r="C15" s="139" t="s">
        <v>156</v>
      </c>
      <c r="D15" s="140"/>
      <c r="E15" s="139" t="s">
        <v>156</v>
      </c>
    </row>
    <row r="16" spans="1:5" ht="31.2" customHeight="1">
      <c r="B16" s="38" t="s">
        <v>66</v>
      </c>
      <c r="C16" s="125" t="s">
        <v>157</v>
      </c>
      <c r="E16" s="125" t="s">
        <v>157</v>
      </c>
    </row>
  </sheetData>
  <mergeCells count="2">
    <mergeCell ref="B1:D1"/>
    <mergeCell ref="A12:D12"/>
  </mergeCells>
  <pageMargins left="0.7" right="0.7" top="0.96666666666666667" bottom="0.75" header="0.3" footer="0.3"/>
  <pageSetup paperSize="9" orientation="portrait" r:id="rId1"/>
  <headerFooter>
    <oddHeader>&amp;R&amp;7
A Pü/29-2/2023. sz. előterjesztés 1. melléklete 
az 8/2023. (II.24.) önkormányzati rendelet 7.3 melléklete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174"/>
  <sheetViews>
    <sheetView tabSelected="1" view="pageLayout" zoomScale="80" zoomScaleSheetLayoutView="100" zoomScalePageLayoutView="80" workbookViewId="0">
      <selection activeCell="A5" sqref="A5"/>
    </sheetView>
  </sheetViews>
  <sheetFormatPr defaultColWidth="9.109375" defaultRowHeight="16.5" customHeight="1"/>
  <cols>
    <col min="1" max="1" width="54.33203125" style="7" customWidth="1"/>
    <col min="2" max="2" width="38.5546875" style="7" customWidth="1"/>
    <col min="3" max="3" width="15.33203125" style="17" customWidth="1"/>
    <col min="4" max="4" width="44.21875" style="7" customWidth="1"/>
    <col min="5" max="5" width="13.109375" style="17" customWidth="1"/>
    <col min="6" max="16384" width="9.109375" style="7"/>
  </cols>
  <sheetData>
    <row r="1" spans="1:5" ht="16.5" customHeight="1">
      <c r="A1" s="173" t="s">
        <v>34</v>
      </c>
      <c r="B1" s="174"/>
      <c r="C1" s="174"/>
      <c r="D1" s="174"/>
      <c r="E1" s="174"/>
    </row>
    <row r="2" spans="1:5" s="8" customFormat="1" ht="16.5" customHeight="1">
      <c r="A2" s="5"/>
      <c r="B2" s="6"/>
      <c r="C2" s="16"/>
      <c r="D2" s="175" t="s">
        <v>7</v>
      </c>
      <c r="E2" s="175"/>
    </row>
    <row r="3" spans="1:5" ht="16.5" customHeight="1">
      <c r="A3" s="176" t="s">
        <v>0</v>
      </c>
      <c r="B3" s="10" t="s">
        <v>1</v>
      </c>
      <c r="C3" s="178" t="s">
        <v>3</v>
      </c>
      <c r="D3" s="10" t="s">
        <v>4</v>
      </c>
      <c r="E3" s="178" t="s">
        <v>6</v>
      </c>
    </row>
    <row r="4" spans="1:5" ht="16.5" customHeight="1">
      <c r="A4" s="177"/>
      <c r="B4" s="15" t="s">
        <v>2</v>
      </c>
      <c r="C4" s="179"/>
      <c r="D4" s="15" t="s">
        <v>5</v>
      </c>
      <c r="E4" s="179"/>
    </row>
    <row r="5" spans="1:5" s="24" customFormat="1" ht="14.25" customHeight="1">
      <c r="A5" s="13" t="s">
        <v>14</v>
      </c>
      <c r="B5" s="1"/>
      <c r="C5" s="2"/>
      <c r="D5" s="1"/>
      <c r="E5" s="2"/>
    </row>
    <row r="6" spans="1:5" s="24" customFormat="1" ht="14.25" customHeight="1">
      <c r="A6" s="91" t="s">
        <v>128</v>
      </c>
      <c r="B6" s="22" t="s">
        <v>174</v>
      </c>
      <c r="C6" s="2">
        <v>738086</v>
      </c>
      <c r="D6" s="22" t="s">
        <v>175</v>
      </c>
      <c r="E6" s="2">
        <v>693038</v>
      </c>
    </row>
    <row r="7" spans="1:5" s="24" customFormat="1" ht="14.25" customHeight="1">
      <c r="A7" s="1"/>
      <c r="B7" s="1"/>
      <c r="C7" s="2"/>
      <c r="D7" s="1" t="s">
        <v>176</v>
      </c>
      <c r="E7" s="2">
        <v>45048</v>
      </c>
    </row>
    <row r="8" spans="1:5" s="24" customFormat="1" ht="14.25" customHeight="1">
      <c r="A8" s="91" t="s">
        <v>128</v>
      </c>
      <c r="B8" s="22" t="s">
        <v>177</v>
      </c>
      <c r="C8" s="2">
        <v>1275999</v>
      </c>
      <c r="D8" s="1" t="s">
        <v>178</v>
      </c>
      <c r="E8" s="2">
        <v>1275999</v>
      </c>
    </row>
    <row r="9" spans="1:5" s="24" customFormat="1" ht="14.25" customHeight="1">
      <c r="A9" s="1" t="s">
        <v>179</v>
      </c>
      <c r="B9" s="1"/>
      <c r="C9" s="2"/>
      <c r="D9" s="1" t="s">
        <v>190</v>
      </c>
      <c r="E9" s="21">
        <v>-657659</v>
      </c>
    </row>
    <row r="10" spans="1:5" s="24" customFormat="1" ht="14.25" customHeight="1">
      <c r="A10" s="22"/>
      <c r="B10" s="22"/>
      <c r="C10" s="21"/>
      <c r="D10" s="22" t="s">
        <v>210</v>
      </c>
      <c r="E10" s="21">
        <v>-79</v>
      </c>
    </row>
    <row r="11" spans="1:5" s="24" customFormat="1" ht="14.25" customHeight="1">
      <c r="A11" s="22"/>
      <c r="B11" s="22"/>
      <c r="C11" s="21"/>
      <c r="D11" s="22" t="s">
        <v>211</v>
      </c>
      <c r="E11" s="2">
        <v>297932</v>
      </c>
    </row>
    <row r="12" spans="1:5" s="24" customFormat="1" ht="14.25" customHeight="1">
      <c r="A12" s="22"/>
      <c r="B12" s="22"/>
      <c r="C12" s="21"/>
      <c r="D12" s="22" t="s">
        <v>212</v>
      </c>
      <c r="E12" s="2">
        <v>21637</v>
      </c>
    </row>
    <row r="13" spans="1:5" s="24" customFormat="1" ht="15.75" customHeight="1">
      <c r="A13" s="22"/>
      <c r="B13" s="22"/>
      <c r="C13" s="21"/>
      <c r="D13" s="22" t="s">
        <v>213</v>
      </c>
      <c r="E13" s="2">
        <v>270000</v>
      </c>
    </row>
    <row r="14" spans="1:5" s="24" customFormat="1" ht="16.5" customHeight="1" thickBot="1">
      <c r="A14" s="155"/>
      <c r="B14" s="155"/>
      <c r="C14" s="156"/>
      <c r="D14" s="155" t="s">
        <v>214</v>
      </c>
      <c r="E14" s="157">
        <v>68169</v>
      </c>
    </row>
    <row r="15" spans="1:5" s="24" customFormat="1" ht="16.5" customHeight="1">
      <c r="A15" s="92" t="s">
        <v>8</v>
      </c>
      <c r="B15" s="92"/>
      <c r="C15" s="93">
        <f>SUM(C6:C14)</f>
        <v>2014085</v>
      </c>
      <c r="D15" s="93" t="s">
        <v>8</v>
      </c>
      <c r="E15" s="93">
        <f>SUM(E6:E14)</f>
        <v>2014085</v>
      </c>
    </row>
    <row r="16" spans="1:5" s="20" customFormat="1" ht="11.4" customHeight="1">
      <c r="A16" s="27"/>
      <c r="B16" s="28"/>
      <c r="C16" s="29"/>
      <c r="D16" s="29"/>
      <c r="E16" s="74"/>
    </row>
    <row r="17" spans="1:5" s="24" customFormat="1" ht="13.8" customHeight="1">
      <c r="A17" s="13" t="s">
        <v>9</v>
      </c>
      <c r="B17" s="3"/>
      <c r="C17" s="11"/>
      <c r="D17" s="3"/>
      <c r="E17" s="11"/>
    </row>
    <row r="18" spans="1:5" s="24" customFormat="1" ht="15.75" customHeight="1">
      <c r="A18" s="91" t="s">
        <v>128</v>
      </c>
      <c r="B18" s="22" t="s">
        <v>174</v>
      </c>
      <c r="C18" s="2">
        <v>733036</v>
      </c>
      <c r="D18" s="22" t="s">
        <v>175</v>
      </c>
      <c r="E18" s="2">
        <v>688297</v>
      </c>
    </row>
    <row r="19" spans="1:5" s="24" customFormat="1" ht="13.2" customHeight="1">
      <c r="A19" s="1"/>
      <c r="B19" s="1"/>
      <c r="C19" s="2"/>
      <c r="D19" s="1" t="s">
        <v>176</v>
      </c>
      <c r="E19" s="116">
        <v>44739</v>
      </c>
    </row>
    <row r="20" spans="1:5" s="24" customFormat="1" ht="15.75" customHeight="1">
      <c r="A20" s="91" t="s">
        <v>128</v>
      </c>
      <c r="B20" s="22" t="s">
        <v>180</v>
      </c>
      <c r="C20" s="2">
        <v>812000</v>
      </c>
      <c r="D20" s="12" t="s">
        <v>178</v>
      </c>
      <c r="E20" s="2">
        <v>812000</v>
      </c>
    </row>
    <row r="21" spans="1:5" s="24" customFormat="1" ht="13.8" customHeight="1">
      <c r="A21" s="91"/>
      <c r="B21" s="22" t="s">
        <v>181</v>
      </c>
      <c r="C21" s="2">
        <v>903376</v>
      </c>
      <c r="D21" s="12" t="s">
        <v>189</v>
      </c>
      <c r="E21" s="2">
        <v>903376</v>
      </c>
    </row>
    <row r="22" spans="1:5" s="24" customFormat="1" ht="15.75" customHeight="1">
      <c r="A22" s="12" t="s">
        <v>179</v>
      </c>
      <c r="B22" s="9"/>
      <c r="C22" s="4"/>
      <c r="D22" s="12" t="s">
        <v>190</v>
      </c>
      <c r="E22" s="2">
        <v>-1215010</v>
      </c>
    </row>
    <row r="23" spans="1:5" s="24" customFormat="1" ht="15.75" customHeight="1">
      <c r="A23" s="90"/>
      <c r="B23" s="23"/>
      <c r="C23" s="18"/>
      <c r="D23" s="90" t="s">
        <v>182</v>
      </c>
      <c r="E23" s="82">
        <v>45900</v>
      </c>
    </row>
    <row r="24" spans="1:5" s="24" customFormat="1" ht="15.75" customHeight="1">
      <c r="A24" s="90"/>
      <c r="B24" s="23"/>
      <c r="C24" s="18"/>
      <c r="D24" s="90" t="s">
        <v>183</v>
      </c>
      <c r="E24" s="82">
        <v>707740</v>
      </c>
    </row>
    <row r="25" spans="1:5" s="24" customFormat="1" ht="15.75" customHeight="1">
      <c r="A25" s="90"/>
      <c r="B25" s="23"/>
      <c r="C25" s="18"/>
      <c r="D25" s="90" t="s">
        <v>184</v>
      </c>
      <c r="E25" s="82">
        <v>40980</v>
      </c>
    </row>
    <row r="26" spans="1:5" s="24" customFormat="1" ht="15.75" customHeight="1">
      <c r="A26" s="90"/>
      <c r="B26" s="23"/>
      <c r="C26" s="18"/>
      <c r="D26" s="90" t="s">
        <v>185</v>
      </c>
      <c r="E26" s="82">
        <v>145900</v>
      </c>
    </row>
    <row r="27" spans="1:5" s="24" customFormat="1" ht="13.2" customHeight="1">
      <c r="A27" s="90"/>
      <c r="B27" s="23"/>
      <c r="C27" s="18"/>
      <c r="D27" s="90" t="s">
        <v>186</v>
      </c>
      <c r="E27" s="82">
        <v>28900</v>
      </c>
    </row>
    <row r="28" spans="1:5" s="24" customFormat="1" ht="14.25" customHeight="1">
      <c r="A28" s="90"/>
      <c r="B28" s="23"/>
      <c r="C28" s="18"/>
      <c r="D28" s="90" t="s">
        <v>187</v>
      </c>
      <c r="E28" s="82">
        <v>174000</v>
      </c>
    </row>
    <row r="29" spans="1:5" s="24" customFormat="1" ht="15.75" customHeight="1" thickBot="1">
      <c r="A29" s="158"/>
      <c r="B29" s="158"/>
      <c r="C29" s="159"/>
      <c r="D29" s="90" t="s">
        <v>188</v>
      </c>
      <c r="E29" s="156">
        <v>71590</v>
      </c>
    </row>
    <row r="30" spans="1:5" s="24" customFormat="1" ht="15" customHeight="1">
      <c r="A30" s="100" t="s">
        <v>8</v>
      </c>
      <c r="B30" s="101"/>
      <c r="C30" s="93">
        <f>SUM(C18:C29)</f>
        <v>2448412</v>
      </c>
      <c r="D30" s="93" t="s">
        <v>8</v>
      </c>
      <c r="E30" s="93">
        <f>SUM(E18:E29)</f>
        <v>2448412</v>
      </c>
    </row>
    <row r="31" spans="1:5" s="24" customFormat="1" ht="8.4" customHeight="1">
      <c r="A31" s="27"/>
      <c r="B31" s="28"/>
      <c r="C31" s="83"/>
      <c r="D31" s="83"/>
      <c r="E31" s="14"/>
    </row>
    <row r="32" spans="1:5" s="24" customFormat="1" ht="29.25" customHeight="1">
      <c r="A32" s="19" t="s">
        <v>11</v>
      </c>
      <c r="B32" s="30"/>
      <c r="C32" s="21"/>
      <c r="D32" s="22"/>
      <c r="E32" s="2"/>
    </row>
    <row r="33" spans="1:5" s="24" customFormat="1" ht="14.4" customHeight="1">
      <c r="A33" s="160" t="s">
        <v>128</v>
      </c>
      <c r="B33" s="119" t="s">
        <v>174</v>
      </c>
      <c r="C33" s="147">
        <v>370620</v>
      </c>
      <c r="D33" s="119" t="s">
        <v>175</v>
      </c>
      <c r="E33" s="147">
        <v>348000</v>
      </c>
    </row>
    <row r="34" spans="1:5" s="24" customFormat="1" ht="13.8" customHeight="1">
      <c r="A34" s="1"/>
      <c r="B34" s="1"/>
      <c r="C34" s="2"/>
      <c r="D34" s="1" t="s">
        <v>176</v>
      </c>
      <c r="E34" s="2">
        <v>22620</v>
      </c>
    </row>
    <row r="35" spans="1:5" s="24" customFormat="1" ht="15" customHeight="1">
      <c r="A35" s="160" t="s">
        <v>128</v>
      </c>
      <c r="B35" s="119" t="s">
        <v>177</v>
      </c>
      <c r="C35" s="161">
        <v>464000</v>
      </c>
      <c r="D35" s="162" t="s">
        <v>178</v>
      </c>
      <c r="E35" s="161">
        <v>464000</v>
      </c>
    </row>
    <row r="36" spans="1:5" s="24" customFormat="1" ht="8.4" customHeight="1">
      <c r="A36" s="22"/>
      <c r="B36" s="22"/>
      <c r="C36" s="21"/>
      <c r="D36" s="1"/>
      <c r="E36" s="21"/>
    </row>
    <row r="37" spans="1:5" s="24" customFormat="1" ht="15" customHeight="1">
      <c r="A37" s="22" t="s">
        <v>191</v>
      </c>
      <c r="B37" s="22" t="s">
        <v>192</v>
      </c>
      <c r="C37" s="21">
        <v>1850000</v>
      </c>
      <c r="D37" s="1" t="s">
        <v>201</v>
      </c>
      <c r="E37" s="21">
        <v>1850000</v>
      </c>
    </row>
    <row r="38" spans="1:5" s="24" customFormat="1" ht="14.4" customHeight="1">
      <c r="A38" s="22" t="s">
        <v>193</v>
      </c>
      <c r="B38" s="22" t="s">
        <v>194</v>
      </c>
      <c r="C38" s="21">
        <v>37430391</v>
      </c>
      <c r="D38" s="1" t="s">
        <v>202</v>
      </c>
      <c r="E38" s="21">
        <v>16948483</v>
      </c>
    </row>
    <row r="39" spans="1:5" s="24" customFormat="1" ht="15" customHeight="1">
      <c r="A39" s="22"/>
      <c r="B39" s="22"/>
      <c r="C39" s="21"/>
      <c r="D39" s="1" t="s">
        <v>203</v>
      </c>
      <c r="E39" s="21">
        <v>20481908</v>
      </c>
    </row>
    <row r="40" spans="1:5" s="24" customFormat="1" ht="16.2" customHeight="1">
      <c r="A40" s="22" t="s">
        <v>195</v>
      </c>
      <c r="B40" s="22" t="s">
        <v>196</v>
      </c>
      <c r="C40" s="21">
        <v>499807</v>
      </c>
      <c r="D40" s="1" t="s">
        <v>61</v>
      </c>
      <c r="E40" s="21">
        <v>499807</v>
      </c>
    </row>
    <row r="41" spans="1:5" s="24" customFormat="1" ht="15" customHeight="1">
      <c r="A41" s="1" t="s">
        <v>197</v>
      </c>
      <c r="B41" s="1" t="s">
        <v>1</v>
      </c>
      <c r="C41" s="2">
        <v>3055809</v>
      </c>
      <c r="D41" s="1" t="s">
        <v>61</v>
      </c>
      <c r="E41" s="2">
        <v>3055809</v>
      </c>
    </row>
    <row r="42" spans="1:5" s="24" customFormat="1" ht="14.4" customHeight="1">
      <c r="A42" s="22" t="s">
        <v>198</v>
      </c>
      <c r="B42" s="22" t="s">
        <v>1</v>
      </c>
      <c r="C42" s="21">
        <v>484000</v>
      </c>
      <c r="D42" s="1" t="s">
        <v>61</v>
      </c>
      <c r="E42" s="21">
        <v>484000</v>
      </c>
    </row>
    <row r="43" spans="1:5" s="24" customFormat="1" ht="17.25" customHeight="1">
      <c r="A43" s="22"/>
      <c r="B43" s="22"/>
      <c r="C43" s="21"/>
      <c r="D43" s="1" t="s">
        <v>190</v>
      </c>
      <c r="E43" s="21">
        <v>-2171071</v>
      </c>
    </row>
    <row r="44" spans="1:5" s="24" customFormat="1" ht="15" customHeight="1">
      <c r="A44" s="22"/>
      <c r="B44" s="22"/>
      <c r="C44" s="21"/>
      <c r="D44" s="1" t="s">
        <v>204</v>
      </c>
      <c r="E44" s="21">
        <v>42506</v>
      </c>
    </row>
    <row r="45" spans="1:5" s="24" customFormat="1" ht="15" customHeight="1">
      <c r="A45" s="22"/>
      <c r="B45" s="22"/>
      <c r="C45" s="21"/>
      <c r="D45" s="1" t="s">
        <v>205</v>
      </c>
      <c r="E45" s="21">
        <v>272740</v>
      </c>
    </row>
    <row r="46" spans="1:5" s="24" customFormat="1" ht="15" customHeight="1">
      <c r="A46" s="22"/>
      <c r="B46" s="22"/>
      <c r="C46" s="21"/>
      <c r="D46" s="1" t="s">
        <v>206</v>
      </c>
      <c r="E46" s="21">
        <v>1608646</v>
      </c>
    </row>
    <row r="47" spans="1:5" s="24" customFormat="1" ht="15" customHeight="1">
      <c r="A47" s="22"/>
      <c r="B47" s="22"/>
      <c r="C47" s="21"/>
      <c r="D47" s="1" t="s">
        <v>207</v>
      </c>
      <c r="E47" s="21">
        <v>47625</v>
      </c>
    </row>
    <row r="48" spans="1:5" s="24" customFormat="1" ht="15" customHeight="1">
      <c r="A48" s="22" t="s">
        <v>179</v>
      </c>
      <c r="B48" s="22"/>
      <c r="C48" s="21"/>
      <c r="D48" s="1" t="s">
        <v>208</v>
      </c>
      <c r="E48" s="21">
        <v>124555</v>
      </c>
    </row>
    <row r="49" spans="1:5" s="24" customFormat="1" ht="15" customHeight="1" thickBot="1">
      <c r="A49" s="155"/>
      <c r="B49" s="155"/>
      <c r="C49" s="156"/>
      <c r="D49" s="155" t="s">
        <v>209</v>
      </c>
      <c r="E49" s="156">
        <v>74999</v>
      </c>
    </row>
    <row r="50" spans="1:5" s="25" customFormat="1" ht="14.25" customHeight="1">
      <c r="A50" s="92" t="s">
        <v>8</v>
      </c>
      <c r="B50" s="92"/>
      <c r="C50" s="93">
        <f>SUM(C33:C49)</f>
        <v>44154627</v>
      </c>
      <c r="D50" s="93" t="s">
        <v>8</v>
      </c>
      <c r="E50" s="93">
        <f>SUM(E33:E49)</f>
        <v>44154627</v>
      </c>
    </row>
    <row r="51" spans="1:5" s="25" customFormat="1" ht="14.25" customHeight="1">
      <c r="A51" s="23"/>
      <c r="B51" s="23"/>
      <c r="C51" s="18"/>
      <c r="D51" s="18"/>
      <c r="E51" s="18"/>
    </row>
    <row r="52" spans="1:5" s="25" customFormat="1" ht="14.25" customHeight="1">
      <c r="A52" s="80" t="s">
        <v>62</v>
      </c>
      <c r="B52" s="23"/>
      <c r="C52" s="18"/>
      <c r="D52" s="18"/>
      <c r="E52" s="18"/>
    </row>
    <row r="53" spans="1:5" s="25" customFormat="1" ht="14.25" customHeight="1">
      <c r="A53" s="90" t="s">
        <v>172</v>
      </c>
      <c r="B53" s="90" t="s">
        <v>168</v>
      </c>
      <c r="C53" s="82">
        <v>66734</v>
      </c>
      <c r="D53" s="81" t="s">
        <v>61</v>
      </c>
      <c r="E53" s="82">
        <v>66734</v>
      </c>
    </row>
    <row r="54" spans="1:5" s="25" customFormat="1" ht="14.25" customHeight="1">
      <c r="A54" s="90" t="s">
        <v>169</v>
      </c>
      <c r="B54" s="23"/>
      <c r="C54" s="18"/>
      <c r="D54" s="81" t="s">
        <v>61</v>
      </c>
      <c r="E54" s="82">
        <v>-218316</v>
      </c>
    </row>
    <row r="55" spans="1:5" s="25" customFormat="1" ht="14.25" customHeight="1">
      <c r="A55" s="23"/>
      <c r="B55" s="23"/>
      <c r="C55" s="18"/>
      <c r="D55" s="81" t="s">
        <v>170</v>
      </c>
      <c r="E55" s="82">
        <v>193200</v>
      </c>
    </row>
    <row r="56" spans="1:5" s="25" customFormat="1" ht="14.25" customHeight="1" thickBot="1">
      <c r="A56" s="151"/>
      <c r="B56" s="151"/>
      <c r="C56" s="152"/>
      <c r="D56" s="103" t="s">
        <v>171</v>
      </c>
      <c r="E56" s="153">
        <v>25116</v>
      </c>
    </row>
    <row r="57" spans="1:5" s="25" customFormat="1" ht="14.25" customHeight="1">
      <c r="A57" s="92" t="s">
        <v>8</v>
      </c>
      <c r="B57" s="92"/>
      <c r="C57" s="93">
        <f>SUM(C53:C56)</f>
        <v>66734</v>
      </c>
      <c r="D57" s="154"/>
      <c r="E57" s="93">
        <f>SUM(E53:E56)</f>
        <v>66734</v>
      </c>
    </row>
    <row r="58" spans="1:5" s="25" customFormat="1" ht="12" customHeight="1">
      <c r="A58" s="9"/>
      <c r="B58" s="9"/>
      <c r="C58" s="4"/>
      <c r="D58" s="75"/>
      <c r="E58" s="4"/>
    </row>
    <row r="59" spans="1:5" s="24" customFormat="1" ht="15" customHeight="1">
      <c r="A59" s="78" t="s">
        <v>10</v>
      </c>
      <c r="B59" s="1"/>
      <c r="C59" s="2"/>
      <c r="D59" s="1"/>
      <c r="E59" s="2"/>
    </row>
    <row r="60" spans="1:5" s="24" customFormat="1" ht="14.4" customHeight="1">
      <c r="A60" s="163" t="s">
        <v>128</v>
      </c>
      <c r="B60" s="1" t="s">
        <v>177</v>
      </c>
      <c r="C60" s="2">
        <v>1154956</v>
      </c>
      <c r="D60" s="1" t="s">
        <v>178</v>
      </c>
      <c r="E60" s="82">
        <v>1154956</v>
      </c>
    </row>
    <row r="61" spans="1:5" s="24" customFormat="1" ht="15" customHeight="1">
      <c r="A61" s="1" t="s">
        <v>197</v>
      </c>
      <c r="B61" s="1" t="s">
        <v>1</v>
      </c>
      <c r="C61" s="2">
        <v>1920240</v>
      </c>
      <c r="D61" s="145" t="s">
        <v>61</v>
      </c>
      <c r="E61" s="82">
        <v>1920240</v>
      </c>
    </row>
    <row r="62" spans="1:5" s="24" customFormat="1" ht="15" customHeight="1">
      <c r="A62" s="1" t="s">
        <v>198</v>
      </c>
      <c r="B62" s="22" t="s">
        <v>1</v>
      </c>
      <c r="C62" s="21">
        <v>1464000</v>
      </c>
      <c r="D62" s="22" t="s">
        <v>61</v>
      </c>
      <c r="E62" s="21">
        <v>1464000</v>
      </c>
    </row>
    <row r="63" spans="1:5" s="24" customFormat="1" ht="15" customHeight="1" thickBot="1">
      <c r="A63" s="155" t="s">
        <v>199</v>
      </c>
      <c r="B63" s="155" t="s">
        <v>200</v>
      </c>
      <c r="C63" s="156">
        <v>19756</v>
      </c>
      <c r="D63" s="155" t="s">
        <v>61</v>
      </c>
      <c r="E63" s="156">
        <v>19756</v>
      </c>
    </row>
    <row r="64" spans="1:5" s="20" customFormat="1" ht="15" customHeight="1">
      <c r="A64" s="92" t="s">
        <v>8</v>
      </c>
      <c r="B64" s="92"/>
      <c r="C64" s="93">
        <f>SUM(C60:C63)</f>
        <v>4558952</v>
      </c>
      <c r="D64" s="93" t="s">
        <v>8</v>
      </c>
      <c r="E64" s="93">
        <f>SUM(E60:E63)</f>
        <v>4558952</v>
      </c>
    </row>
    <row r="65" spans="1:6" s="24" customFormat="1" ht="14.25" customHeight="1">
      <c r="A65" s="23"/>
      <c r="B65" s="23"/>
      <c r="C65" s="18"/>
      <c r="D65" s="18"/>
      <c r="E65" s="18"/>
      <c r="F65" s="112"/>
    </row>
    <row r="66" spans="1:6" s="24" customFormat="1" ht="14.25" customHeight="1">
      <c r="A66" s="113" t="s">
        <v>67</v>
      </c>
      <c r="B66" s="23"/>
      <c r="C66" s="18"/>
      <c r="D66" s="18"/>
      <c r="E66" s="18"/>
      <c r="F66" s="112"/>
    </row>
    <row r="67" spans="1:6" s="24" customFormat="1" ht="14.25" customHeight="1">
      <c r="A67" s="91" t="s">
        <v>127</v>
      </c>
      <c r="B67" s="23"/>
      <c r="C67" s="18"/>
      <c r="D67" s="81" t="s">
        <v>122</v>
      </c>
      <c r="E67" s="82">
        <v>270891</v>
      </c>
      <c r="F67" s="112"/>
    </row>
    <row r="68" spans="1:6" s="24" customFormat="1" ht="14.25" customHeight="1">
      <c r="A68" s="91"/>
      <c r="B68" s="23"/>
      <c r="C68" s="18"/>
      <c r="D68" s="81" t="s">
        <v>61</v>
      </c>
      <c r="E68" s="82">
        <v>-270891</v>
      </c>
      <c r="F68" s="112"/>
    </row>
    <row r="69" spans="1:6" s="24" customFormat="1" ht="14.25" customHeight="1">
      <c r="A69" s="91" t="s">
        <v>126</v>
      </c>
      <c r="B69" s="23"/>
      <c r="C69" s="18"/>
      <c r="D69" s="81" t="s">
        <v>122</v>
      </c>
      <c r="E69" s="82">
        <v>109000</v>
      </c>
      <c r="F69" s="112"/>
    </row>
    <row r="70" spans="1:6" s="24" customFormat="1" ht="14.25" customHeight="1">
      <c r="A70" s="91"/>
      <c r="B70" s="23"/>
      <c r="C70" s="18"/>
      <c r="D70" s="81" t="s">
        <v>61</v>
      </c>
      <c r="E70" s="82">
        <v>-109000</v>
      </c>
      <c r="F70" s="112"/>
    </row>
    <row r="71" spans="1:6" s="24" customFormat="1" ht="14.25" customHeight="1">
      <c r="A71" s="91" t="s">
        <v>128</v>
      </c>
      <c r="B71" s="90" t="s">
        <v>129</v>
      </c>
      <c r="C71" s="82">
        <v>115999</v>
      </c>
      <c r="D71" s="81" t="s">
        <v>63</v>
      </c>
      <c r="E71" s="82">
        <v>115999</v>
      </c>
      <c r="F71" s="112"/>
    </row>
    <row r="72" spans="1:6" s="24" customFormat="1" ht="16.2" customHeight="1" thickBot="1">
      <c r="A72" s="91" t="s">
        <v>167</v>
      </c>
      <c r="B72" s="23"/>
      <c r="C72" s="82">
        <v>116000</v>
      </c>
      <c r="D72" s="81" t="s">
        <v>63</v>
      </c>
      <c r="E72" s="82">
        <v>116000</v>
      </c>
      <c r="F72" s="112"/>
    </row>
    <row r="73" spans="1:6" s="24" customFormat="1" ht="14.25" customHeight="1">
      <c r="A73" s="92" t="s">
        <v>8</v>
      </c>
      <c r="B73" s="92"/>
      <c r="C73" s="93">
        <f>SUM(C66:C72)</f>
        <v>231999</v>
      </c>
      <c r="D73" s="93" t="s">
        <v>8</v>
      </c>
      <c r="E73" s="93">
        <f>SUM(E66:E72)</f>
        <v>231999</v>
      </c>
      <c r="F73" s="105"/>
    </row>
    <row r="74" spans="1:6" s="20" customFormat="1" ht="12" customHeight="1">
      <c r="A74" s="23"/>
      <c r="B74" s="23"/>
      <c r="C74" s="18"/>
      <c r="D74" s="18"/>
      <c r="E74" s="18"/>
    </row>
    <row r="75" spans="1:6" s="20" customFormat="1" ht="30" customHeight="1">
      <c r="A75" s="80" t="s">
        <v>12</v>
      </c>
      <c r="B75" s="23"/>
      <c r="C75" s="18"/>
      <c r="D75" s="18"/>
      <c r="E75" s="18"/>
    </row>
    <row r="76" spans="1:6" s="20" customFormat="1" ht="13.2" customHeight="1">
      <c r="A76" s="91" t="s">
        <v>158</v>
      </c>
      <c r="B76" s="22" t="s">
        <v>159</v>
      </c>
      <c r="C76" s="21">
        <v>113000</v>
      </c>
      <c r="D76" s="22" t="s">
        <v>61</v>
      </c>
      <c r="E76" s="21">
        <v>113000</v>
      </c>
    </row>
    <row r="77" spans="1:6" s="20" customFormat="1" ht="7.8" customHeight="1">
      <c r="A77" s="1"/>
      <c r="B77" s="1"/>
      <c r="C77" s="149"/>
      <c r="D77" s="150"/>
      <c r="E77" s="116"/>
    </row>
    <row r="78" spans="1:6" s="20" customFormat="1" ht="15.6" customHeight="1">
      <c r="A78" s="1" t="s">
        <v>160</v>
      </c>
      <c r="B78" s="1"/>
      <c r="C78" s="2"/>
      <c r="D78" s="1" t="s">
        <v>161</v>
      </c>
      <c r="E78" s="2">
        <v>-282000</v>
      </c>
    </row>
    <row r="79" spans="1:6" s="20" customFormat="1" ht="15.6" customHeight="1">
      <c r="A79" s="1"/>
      <c r="B79" s="1"/>
      <c r="C79" s="2"/>
      <c r="D79" s="1" t="s">
        <v>215</v>
      </c>
      <c r="E79" s="2">
        <v>282000</v>
      </c>
    </row>
    <row r="80" spans="1:6" s="20" customFormat="1" ht="10.199999999999999" customHeight="1">
      <c r="A80" s="1"/>
      <c r="B80" s="1"/>
      <c r="C80" s="2"/>
      <c r="D80" s="1"/>
      <c r="E80" s="2"/>
    </row>
    <row r="81" spans="1:5" s="20" customFormat="1" ht="15.6" customHeight="1">
      <c r="A81" s="1" t="s">
        <v>162</v>
      </c>
      <c r="B81" s="1" t="s">
        <v>163</v>
      </c>
      <c r="C81" s="2">
        <v>14878782</v>
      </c>
      <c r="D81" s="1" t="s">
        <v>63</v>
      </c>
      <c r="E81" s="2">
        <v>2615288</v>
      </c>
    </row>
    <row r="82" spans="1:5" s="20" customFormat="1" ht="13.8" customHeight="1">
      <c r="A82" s="1"/>
      <c r="B82" s="1"/>
      <c r="C82" s="2"/>
      <c r="D82" s="1" t="s">
        <v>64</v>
      </c>
      <c r="E82" s="2">
        <v>446729</v>
      </c>
    </row>
    <row r="83" spans="1:5" s="20" customFormat="1" ht="13.8" customHeight="1">
      <c r="A83" s="9"/>
      <c r="B83" s="9"/>
      <c r="C83" s="4"/>
      <c r="D83" s="12" t="s">
        <v>61</v>
      </c>
      <c r="E83" s="2">
        <v>11816765</v>
      </c>
    </row>
    <row r="84" spans="1:5" s="20" customFormat="1" ht="12" customHeight="1">
      <c r="A84" s="1"/>
      <c r="B84" s="1"/>
      <c r="C84" s="2"/>
      <c r="D84" s="1"/>
      <c r="E84" s="2"/>
    </row>
    <row r="85" spans="1:5" s="20" customFormat="1" ht="13.8" customHeight="1">
      <c r="A85" s="1" t="s">
        <v>164</v>
      </c>
      <c r="B85" s="1" t="s">
        <v>165</v>
      </c>
      <c r="C85" s="2">
        <v>60000</v>
      </c>
      <c r="D85" s="1" t="s">
        <v>61</v>
      </c>
      <c r="E85" s="2">
        <v>60000</v>
      </c>
    </row>
    <row r="86" spans="1:5" s="20" customFormat="1" ht="10.199999999999999" customHeight="1">
      <c r="A86" s="1"/>
      <c r="B86" s="1"/>
      <c r="C86" s="2"/>
      <c r="D86" s="1"/>
      <c r="E86" s="2"/>
    </row>
    <row r="87" spans="1:5" s="20" customFormat="1" ht="13.8" customHeight="1">
      <c r="A87" s="1" t="s">
        <v>166</v>
      </c>
      <c r="B87" s="1" t="s">
        <v>163</v>
      </c>
      <c r="C87" s="2">
        <v>1278210</v>
      </c>
      <c r="D87" s="1" t="s">
        <v>61</v>
      </c>
      <c r="E87" s="2">
        <v>1278210</v>
      </c>
    </row>
    <row r="88" spans="1:5" s="20" customFormat="1" ht="10.199999999999999" customHeight="1">
      <c r="A88" s="1"/>
      <c r="B88" s="1"/>
      <c r="C88" s="2"/>
      <c r="D88" s="1"/>
      <c r="E88" s="2"/>
    </row>
    <row r="89" spans="1:5" s="20" customFormat="1" ht="18" customHeight="1" thickBot="1">
      <c r="A89" s="1" t="s">
        <v>220</v>
      </c>
      <c r="B89" s="1" t="s">
        <v>163</v>
      </c>
      <c r="C89" s="2">
        <v>348000</v>
      </c>
      <c r="D89" s="1" t="s">
        <v>63</v>
      </c>
      <c r="E89" s="2">
        <v>348000</v>
      </c>
    </row>
    <row r="90" spans="1:5" s="20" customFormat="1" ht="16.8" customHeight="1">
      <c r="A90" s="92" t="s">
        <v>8</v>
      </c>
      <c r="B90" s="94"/>
      <c r="C90" s="93">
        <f>SUM(C75:C89)</f>
        <v>16677992</v>
      </c>
      <c r="D90" s="93" t="s">
        <v>8</v>
      </c>
      <c r="E90" s="93">
        <f>SUM(E75:E89)</f>
        <v>16677992</v>
      </c>
    </row>
    <row r="91" spans="1:5" s="20" customFormat="1" ht="11.4" customHeight="1">
      <c r="A91" s="23"/>
      <c r="B91" s="97"/>
      <c r="C91" s="18"/>
      <c r="D91" s="18"/>
      <c r="E91" s="18"/>
    </row>
    <row r="92" spans="1:5" s="20" customFormat="1" ht="16.5" customHeight="1">
      <c r="A92" s="23" t="s">
        <v>60</v>
      </c>
      <c r="B92" s="97"/>
      <c r="C92" s="18"/>
      <c r="D92" s="18"/>
      <c r="E92" s="18"/>
    </row>
    <row r="93" spans="1:5" s="20" customFormat="1" ht="16.5" customHeight="1">
      <c r="A93" s="90" t="s">
        <v>121</v>
      </c>
      <c r="B93" s="97"/>
      <c r="C93" s="18"/>
      <c r="D93" s="81" t="s">
        <v>122</v>
      </c>
      <c r="E93" s="82">
        <v>578525</v>
      </c>
    </row>
    <row r="94" spans="1:5" s="20" customFormat="1" ht="14.4" customHeight="1">
      <c r="A94" s="90"/>
      <c r="B94" s="97"/>
      <c r="C94" s="18"/>
      <c r="D94" s="81" t="s">
        <v>61</v>
      </c>
      <c r="E94" s="82">
        <v>-578525</v>
      </c>
    </row>
    <row r="95" spans="1:5" s="20" customFormat="1" ht="15.6" customHeight="1">
      <c r="A95" s="90" t="s">
        <v>123</v>
      </c>
      <c r="B95" s="97"/>
      <c r="C95" s="18"/>
      <c r="D95" s="81" t="s">
        <v>122</v>
      </c>
      <c r="E95" s="82">
        <v>151980</v>
      </c>
    </row>
    <row r="96" spans="1:5" s="20" customFormat="1" ht="16.5" customHeight="1">
      <c r="A96" s="90"/>
      <c r="B96" s="97"/>
      <c r="C96" s="18"/>
      <c r="D96" s="81" t="s">
        <v>61</v>
      </c>
      <c r="E96" s="82">
        <v>-151980</v>
      </c>
    </row>
    <row r="97" spans="1:5" s="20" customFormat="1" ht="16.5" customHeight="1">
      <c r="A97" s="90" t="s">
        <v>124</v>
      </c>
      <c r="B97" s="97"/>
      <c r="C97" s="18"/>
      <c r="D97" s="81" t="s">
        <v>122</v>
      </c>
      <c r="E97" s="82">
        <v>69990</v>
      </c>
    </row>
    <row r="98" spans="1:5" s="20" customFormat="1" ht="16.5" customHeight="1">
      <c r="A98" s="90"/>
      <c r="B98" s="97"/>
      <c r="C98" s="18"/>
      <c r="D98" s="81" t="s">
        <v>61</v>
      </c>
      <c r="E98" s="82">
        <v>-69990</v>
      </c>
    </row>
    <row r="99" spans="1:5" s="20" customFormat="1" ht="16.5" customHeight="1">
      <c r="A99" s="90" t="s">
        <v>125</v>
      </c>
      <c r="B99" s="97"/>
      <c r="C99" s="18"/>
      <c r="D99" s="81" t="s">
        <v>122</v>
      </c>
      <c r="E99" s="82">
        <v>84970</v>
      </c>
    </row>
    <row r="100" spans="1:5" s="20" customFormat="1" ht="16.5" customHeight="1" thickBot="1">
      <c r="A100" s="23"/>
      <c r="B100" s="97"/>
      <c r="C100" s="18"/>
      <c r="D100" s="81" t="s">
        <v>61</v>
      </c>
      <c r="E100" s="82">
        <v>-84970</v>
      </c>
    </row>
    <row r="101" spans="1:5" s="20" customFormat="1" ht="16.5" customHeight="1">
      <c r="A101" s="92" t="s">
        <v>8</v>
      </c>
      <c r="B101" s="94"/>
      <c r="C101" s="93">
        <f t="shared" ref="C101" si="0">SUM(C92)</f>
        <v>0</v>
      </c>
      <c r="D101" s="93" t="s">
        <v>8</v>
      </c>
      <c r="E101" s="93">
        <f>SUM(E93:E100)</f>
        <v>0</v>
      </c>
    </row>
    <row r="102" spans="1:5" s="20" customFormat="1" ht="13.8" customHeight="1">
      <c r="A102" s="23"/>
      <c r="B102" s="97"/>
      <c r="C102" s="18"/>
      <c r="D102" s="18"/>
      <c r="E102" s="18"/>
    </row>
    <row r="103" spans="1:5" s="20" customFormat="1" ht="16.8" customHeight="1">
      <c r="A103" s="31" t="s">
        <v>37</v>
      </c>
      <c r="B103" s="9"/>
      <c r="C103" s="4"/>
      <c r="D103" s="4"/>
      <c r="E103" s="4"/>
    </row>
    <row r="104" spans="1:5" s="20" customFormat="1" ht="16.2" customHeight="1">
      <c r="A104" s="12"/>
      <c r="B104" s="12" t="s">
        <v>82</v>
      </c>
      <c r="C104" s="110">
        <v>2905000</v>
      </c>
      <c r="D104" s="75" t="s">
        <v>219</v>
      </c>
      <c r="E104" s="4">
        <v>2905000</v>
      </c>
    </row>
    <row r="105" spans="1:5" s="20" customFormat="1" ht="8.4" customHeight="1">
      <c r="A105" s="31"/>
      <c r="B105" s="12"/>
      <c r="C105" s="2"/>
      <c r="D105" s="75"/>
      <c r="E105" s="2"/>
    </row>
    <row r="106" spans="1:5" s="20" customFormat="1" ht="14.4" customHeight="1">
      <c r="A106" s="31"/>
      <c r="B106" s="12" t="s">
        <v>82</v>
      </c>
      <c r="C106" s="2"/>
      <c r="D106" s="75" t="s">
        <v>83</v>
      </c>
      <c r="E106" s="2"/>
    </row>
    <row r="107" spans="1:5" s="20" customFormat="1" ht="30" customHeight="1">
      <c r="A107" s="31"/>
      <c r="B107" s="12" t="s">
        <v>138</v>
      </c>
      <c r="C107" s="2">
        <v>1960500</v>
      </c>
      <c r="D107" s="75" t="s">
        <v>84</v>
      </c>
      <c r="E107" s="2">
        <v>1960500</v>
      </c>
    </row>
    <row r="108" spans="1:5" s="20" customFormat="1" ht="8.4" customHeight="1">
      <c r="A108" s="31"/>
      <c r="B108" s="12"/>
      <c r="C108" s="2"/>
      <c r="D108" s="75"/>
      <c r="E108" s="2"/>
    </row>
    <row r="109" spans="1:5" s="79" customFormat="1" ht="28.2" customHeight="1">
      <c r="A109" s="12"/>
      <c r="B109" s="12" t="s">
        <v>85</v>
      </c>
      <c r="C109" s="2">
        <v>120000</v>
      </c>
      <c r="D109" s="75" t="s">
        <v>86</v>
      </c>
      <c r="E109" s="2"/>
    </row>
    <row r="110" spans="1:5" s="104" customFormat="1" ht="30" customHeight="1">
      <c r="A110" s="31"/>
      <c r="B110" s="12"/>
      <c r="C110" s="2"/>
      <c r="D110" s="75" t="s">
        <v>87</v>
      </c>
      <c r="E110" s="2">
        <v>120000</v>
      </c>
    </row>
    <row r="111" spans="1:5" s="104" customFormat="1" ht="7.2" customHeight="1">
      <c r="A111" s="12"/>
      <c r="B111" s="12"/>
      <c r="C111" s="2"/>
      <c r="D111" s="75"/>
      <c r="E111" s="2"/>
    </row>
    <row r="112" spans="1:5" s="104" customFormat="1" ht="30" customHeight="1">
      <c r="A112" s="12"/>
      <c r="B112" s="12" t="s">
        <v>82</v>
      </c>
      <c r="C112" s="2">
        <v>480000</v>
      </c>
      <c r="D112" s="75" t="s">
        <v>88</v>
      </c>
      <c r="E112" s="2">
        <v>480000</v>
      </c>
    </row>
    <row r="113" spans="1:5" s="104" customFormat="1" ht="7.8" customHeight="1">
      <c r="A113" s="12"/>
      <c r="B113" s="12"/>
      <c r="C113" s="2"/>
      <c r="D113" s="75"/>
      <c r="E113" s="2"/>
    </row>
    <row r="114" spans="1:5" s="104" customFormat="1" ht="15.6" customHeight="1">
      <c r="A114" s="12"/>
      <c r="B114" s="12" t="s">
        <v>82</v>
      </c>
      <c r="C114" s="2">
        <v>264065</v>
      </c>
      <c r="D114" s="75" t="s">
        <v>89</v>
      </c>
      <c r="E114" s="2"/>
    </row>
    <row r="115" spans="1:5" s="104" customFormat="1" ht="15.6" customHeight="1">
      <c r="A115" s="12"/>
      <c r="B115" s="12"/>
      <c r="C115" s="2"/>
      <c r="D115" s="75" t="s">
        <v>90</v>
      </c>
      <c r="E115" s="2">
        <v>168510</v>
      </c>
    </row>
    <row r="116" spans="1:5" s="104" customFormat="1" ht="15.6" customHeight="1">
      <c r="A116" s="12"/>
      <c r="B116" s="12"/>
      <c r="C116" s="2"/>
      <c r="D116" s="75" t="s">
        <v>91</v>
      </c>
      <c r="E116" s="2">
        <v>95555</v>
      </c>
    </row>
    <row r="117" spans="1:5" s="104" customFormat="1" ht="3" customHeight="1">
      <c r="A117" s="91"/>
      <c r="B117" s="114"/>
      <c r="C117" s="115"/>
      <c r="D117" s="99"/>
      <c r="E117" s="21"/>
    </row>
    <row r="118" spans="1:5" s="104" customFormat="1" ht="13.2" customHeight="1">
      <c r="A118" s="91"/>
      <c r="B118" s="22" t="s">
        <v>82</v>
      </c>
      <c r="C118" s="21">
        <v>2115685</v>
      </c>
      <c r="D118" s="99" t="s">
        <v>92</v>
      </c>
      <c r="E118" s="21"/>
    </row>
    <row r="119" spans="1:5" s="104" customFormat="1" ht="13.8" customHeight="1">
      <c r="A119" s="91"/>
      <c r="B119" s="22"/>
      <c r="C119" s="21"/>
      <c r="D119" s="22" t="s">
        <v>94</v>
      </c>
      <c r="E119" s="21">
        <v>652500</v>
      </c>
    </row>
    <row r="120" spans="1:5" s="104" customFormat="1" ht="15.6" customHeight="1">
      <c r="A120" s="1"/>
      <c r="B120" s="22"/>
      <c r="C120" s="2"/>
      <c r="D120" s="22" t="s">
        <v>93</v>
      </c>
      <c r="E120" s="2">
        <v>128000</v>
      </c>
    </row>
    <row r="121" spans="1:5" s="104" customFormat="1" ht="14.4" customHeight="1">
      <c r="A121" s="1"/>
      <c r="B121" s="22"/>
      <c r="C121" s="2"/>
      <c r="D121" s="22" t="s">
        <v>95</v>
      </c>
      <c r="E121" s="2">
        <v>183000</v>
      </c>
    </row>
    <row r="122" spans="1:5" s="104" customFormat="1" ht="15" customHeight="1">
      <c r="A122" s="117"/>
      <c r="B122" s="1"/>
      <c r="C122" s="116"/>
      <c r="D122" s="1" t="s">
        <v>102</v>
      </c>
      <c r="E122" s="2">
        <v>625985</v>
      </c>
    </row>
    <row r="123" spans="1:5" s="104" customFormat="1" ht="15" customHeight="1">
      <c r="A123" s="117"/>
      <c r="B123" s="1"/>
      <c r="C123" s="116"/>
      <c r="D123" s="1" t="s">
        <v>112</v>
      </c>
      <c r="E123" s="2">
        <v>313700</v>
      </c>
    </row>
    <row r="124" spans="1:5" s="104" customFormat="1" ht="15" customHeight="1">
      <c r="A124" s="1"/>
      <c r="B124" s="1"/>
      <c r="C124" s="116"/>
      <c r="D124" s="1" t="s">
        <v>103</v>
      </c>
      <c r="E124" s="2">
        <v>212500</v>
      </c>
    </row>
    <row r="125" spans="1:5" s="104" customFormat="1" ht="28.2" customHeight="1">
      <c r="A125" s="117"/>
      <c r="B125" s="1"/>
      <c r="C125" s="116"/>
      <c r="D125" s="1" t="s">
        <v>96</v>
      </c>
      <c r="E125" s="2"/>
    </row>
    <row r="126" spans="1:5" s="104" customFormat="1" ht="15" customHeight="1">
      <c r="A126" s="9"/>
      <c r="B126" s="9"/>
      <c r="C126" s="4"/>
      <c r="D126" s="1" t="s">
        <v>218</v>
      </c>
      <c r="E126" s="2">
        <v>4369675</v>
      </c>
    </row>
    <row r="127" spans="1:5" s="104" customFormat="1" ht="28.8" customHeight="1">
      <c r="A127" s="117"/>
      <c r="B127" s="1"/>
      <c r="C127" s="2"/>
      <c r="D127" s="1" t="s">
        <v>97</v>
      </c>
      <c r="E127" s="122">
        <v>-4369675</v>
      </c>
    </row>
    <row r="128" spans="1:5" s="104" customFormat="1" ht="7.2" customHeight="1">
      <c r="A128" s="1"/>
      <c r="B128" s="1"/>
      <c r="C128" s="2"/>
      <c r="D128" s="1"/>
      <c r="E128" s="2"/>
    </row>
    <row r="129" spans="1:5" s="104" customFormat="1" ht="28.2" customHeight="1">
      <c r="A129" s="1"/>
      <c r="B129" s="1" t="s">
        <v>85</v>
      </c>
      <c r="C129" s="2">
        <v>1339065</v>
      </c>
      <c r="D129" s="1" t="s">
        <v>98</v>
      </c>
      <c r="E129" s="2">
        <v>1339065</v>
      </c>
    </row>
    <row r="130" spans="1:5" s="104" customFormat="1" ht="7.2" customHeight="1">
      <c r="A130" s="1"/>
      <c r="B130" s="1"/>
      <c r="C130" s="116"/>
      <c r="D130" s="1"/>
      <c r="E130" s="2"/>
    </row>
    <row r="131" spans="1:5" s="104" customFormat="1" ht="59.4" customHeight="1">
      <c r="A131" s="1"/>
      <c r="B131" s="1" t="s">
        <v>85</v>
      </c>
      <c r="C131" s="2">
        <v>500000</v>
      </c>
      <c r="D131" s="1" t="s">
        <v>99</v>
      </c>
      <c r="E131" s="2">
        <v>500000</v>
      </c>
    </row>
    <row r="132" spans="1:5" s="104" customFormat="1" ht="9" customHeight="1">
      <c r="A132" s="1"/>
      <c r="B132" s="1"/>
      <c r="C132" s="2"/>
      <c r="D132" s="1"/>
      <c r="E132" s="2"/>
    </row>
    <row r="133" spans="1:5" s="104" customFormat="1" ht="33" customHeight="1">
      <c r="A133" s="118" t="s">
        <v>113</v>
      </c>
      <c r="B133" s="1" t="s">
        <v>82</v>
      </c>
      <c r="C133" s="2">
        <v>276299</v>
      </c>
      <c r="D133" s="1" t="s">
        <v>114</v>
      </c>
      <c r="E133" s="2">
        <v>276299</v>
      </c>
    </row>
    <row r="134" spans="1:5" s="104" customFormat="1" ht="28.2" customHeight="1">
      <c r="A134" s="1"/>
      <c r="B134" s="1"/>
      <c r="C134" s="2"/>
      <c r="D134" s="1" t="s">
        <v>115</v>
      </c>
      <c r="E134" s="2"/>
    </row>
    <row r="135" spans="1:5" s="104" customFormat="1" ht="7.8" customHeight="1">
      <c r="A135" s="1"/>
      <c r="B135" s="1"/>
      <c r="C135" s="2"/>
      <c r="D135" s="1"/>
      <c r="E135" s="2"/>
    </row>
    <row r="136" spans="1:5" s="104" customFormat="1" ht="26.4" customHeight="1">
      <c r="A136" s="1"/>
      <c r="B136" s="1" t="s">
        <v>82</v>
      </c>
      <c r="C136" s="2">
        <v>9000000</v>
      </c>
      <c r="D136" s="1" t="s">
        <v>120</v>
      </c>
      <c r="E136" s="2">
        <v>9000000</v>
      </c>
    </row>
    <row r="137" spans="1:5" s="104" customFormat="1" ht="15" customHeight="1">
      <c r="A137" s="1"/>
      <c r="B137" s="1"/>
      <c r="C137" s="2"/>
      <c r="D137" s="1"/>
      <c r="E137" s="2"/>
    </row>
    <row r="138" spans="1:5" s="104" customFormat="1" ht="28.8" customHeight="1">
      <c r="A138" s="1" t="s">
        <v>119</v>
      </c>
      <c r="B138" s="1" t="s">
        <v>82</v>
      </c>
      <c r="C138" s="2">
        <v>2400000</v>
      </c>
      <c r="D138" s="1" t="s">
        <v>116</v>
      </c>
      <c r="E138" s="2">
        <v>2400000</v>
      </c>
    </row>
    <row r="139" spans="1:5" s="104" customFormat="1" ht="9" customHeight="1">
      <c r="A139" s="1"/>
      <c r="B139" s="22"/>
      <c r="C139" s="2"/>
      <c r="D139" s="22"/>
      <c r="E139" s="2"/>
    </row>
    <row r="140" spans="1:5" s="104" customFormat="1" ht="28.2" customHeight="1">
      <c r="A140" s="1" t="s">
        <v>117</v>
      </c>
      <c r="B140" s="1" t="s">
        <v>85</v>
      </c>
      <c r="C140" s="2">
        <v>166320</v>
      </c>
      <c r="D140" s="1" t="s">
        <v>118</v>
      </c>
      <c r="E140" s="2">
        <v>166320</v>
      </c>
    </row>
    <row r="141" spans="1:5" s="104" customFormat="1" ht="11.4" customHeight="1">
      <c r="A141" s="1"/>
      <c r="B141" s="1"/>
      <c r="C141" s="2"/>
      <c r="D141" s="1"/>
      <c r="E141" s="2"/>
    </row>
    <row r="142" spans="1:5" s="104" customFormat="1" ht="15" customHeight="1">
      <c r="A142" s="1" t="s">
        <v>130</v>
      </c>
      <c r="B142" s="1" t="s">
        <v>82</v>
      </c>
      <c r="C142" s="2">
        <v>452000</v>
      </c>
      <c r="D142" s="1" t="s">
        <v>63</v>
      </c>
      <c r="E142" s="2">
        <v>400000</v>
      </c>
    </row>
    <row r="143" spans="1:5" s="104" customFormat="1" ht="15" customHeight="1">
      <c r="A143" s="1" t="s">
        <v>131</v>
      </c>
      <c r="B143" s="1"/>
      <c r="C143" s="2"/>
      <c r="D143" s="1" t="s">
        <v>64</v>
      </c>
      <c r="E143" s="2">
        <v>52000</v>
      </c>
    </row>
    <row r="144" spans="1:5" s="104" customFormat="1" ht="12" customHeight="1">
      <c r="A144" s="1"/>
      <c r="B144" s="1"/>
      <c r="C144" s="2"/>
      <c r="D144" s="1"/>
      <c r="E144" s="2"/>
    </row>
    <row r="145" spans="1:5" s="104" customFormat="1" ht="15" customHeight="1">
      <c r="A145" s="1" t="s">
        <v>132</v>
      </c>
      <c r="B145" s="1" t="s">
        <v>82</v>
      </c>
      <c r="C145" s="2">
        <v>113000</v>
      </c>
      <c r="D145" s="1" t="s">
        <v>63</v>
      </c>
      <c r="E145" s="2">
        <v>100000</v>
      </c>
    </row>
    <row r="146" spans="1:5" s="104" customFormat="1" ht="15" customHeight="1">
      <c r="A146" s="1" t="s">
        <v>133</v>
      </c>
      <c r="B146" s="1"/>
      <c r="C146" s="2"/>
      <c r="D146" s="1" t="s">
        <v>64</v>
      </c>
      <c r="E146" s="2">
        <v>13000</v>
      </c>
    </row>
    <row r="147" spans="1:5" s="104" customFormat="1" ht="9" customHeight="1">
      <c r="A147" s="1"/>
      <c r="B147" s="1"/>
      <c r="C147" s="2"/>
      <c r="D147" s="1"/>
      <c r="E147" s="2"/>
    </row>
    <row r="148" spans="1:5" s="104" customFormat="1" ht="15" customHeight="1">
      <c r="A148" s="1" t="s">
        <v>134</v>
      </c>
      <c r="B148" s="1" t="s">
        <v>82</v>
      </c>
      <c r="C148" s="2">
        <v>48685935</v>
      </c>
      <c r="D148" s="1" t="s">
        <v>61</v>
      </c>
      <c r="E148" s="2">
        <v>48685935</v>
      </c>
    </row>
    <row r="149" spans="1:5" s="104" customFormat="1" ht="15" customHeight="1">
      <c r="A149" s="9"/>
      <c r="B149" s="9"/>
      <c r="C149" s="4"/>
      <c r="D149" s="12" t="s">
        <v>135</v>
      </c>
      <c r="E149" s="2"/>
    </row>
    <row r="150" spans="1:5" s="104" customFormat="1" ht="15.6" customHeight="1">
      <c r="A150" s="9"/>
      <c r="B150" s="9"/>
      <c r="C150" s="4"/>
      <c r="D150" s="12"/>
      <c r="E150" s="2"/>
    </row>
    <row r="151" spans="1:5" s="104" customFormat="1" ht="28.8" customHeight="1">
      <c r="A151" s="1" t="s">
        <v>136</v>
      </c>
      <c r="B151" s="1" t="s">
        <v>137</v>
      </c>
      <c r="C151" s="2">
        <v>255000</v>
      </c>
      <c r="D151" s="1" t="s">
        <v>61</v>
      </c>
      <c r="E151" s="2">
        <v>255000</v>
      </c>
    </row>
    <row r="152" spans="1:5" s="104" customFormat="1" ht="9.6" customHeight="1">
      <c r="A152" s="1"/>
      <c r="B152" s="1"/>
      <c r="C152" s="2"/>
      <c r="D152" s="1"/>
      <c r="E152" s="2"/>
    </row>
    <row r="153" spans="1:5" s="104" customFormat="1" ht="43.2" customHeight="1">
      <c r="A153" s="1"/>
      <c r="B153" s="1" t="s">
        <v>82</v>
      </c>
      <c r="C153" s="2">
        <v>1000000</v>
      </c>
      <c r="D153" s="1" t="s">
        <v>139</v>
      </c>
      <c r="E153" s="2">
        <v>1000000</v>
      </c>
    </row>
    <row r="154" spans="1:5" s="104" customFormat="1" ht="9.6" customHeight="1">
      <c r="A154" s="1"/>
      <c r="B154" s="1"/>
      <c r="C154" s="2"/>
      <c r="D154" s="1"/>
      <c r="E154" s="2"/>
    </row>
    <row r="155" spans="1:5" s="104" customFormat="1" ht="27" customHeight="1">
      <c r="A155" s="1" t="s">
        <v>140</v>
      </c>
      <c r="B155" s="1" t="s">
        <v>85</v>
      </c>
      <c r="C155" s="2">
        <v>3000000</v>
      </c>
      <c r="D155" s="1" t="s">
        <v>141</v>
      </c>
      <c r="E155" s="2">
        <v>3000000</v>
      </c>
    </row>
    <row r="156" spans="1:5" s="104" customFormat="1" ht="13.2" customHeight="1">
      <c r="A156" s="1"/>
      <c r="B156" s="1"/>
      <c r="C156" s="2"/>
      <c r="D156" s="1"/>
      <c r="E156" s="2"/>
    </row>
    <row r="157" spans="1:5" s="104" customFormat="1" ht="15" customHeight="1">
      <c r="A157" s="1"/>
      <c r="B157" s="1" t="s">
        <v>82</v>
      </c>
      <c r="C157" s="2">
        <v>1297761</v>
      </c>
      <c r="D157" s="1" t="s">
        <v>142</v>
      </c>
      <c r="E157" s="2"/>
    </row>
    <row r="158" spans="1:5" s="104" customFormat="1" ht="14.4" customHeight="1">
      <c r="A158" s="1"/>
      <c r="B158" s="1"/>
      <c r="C158" s="2"/>
      <c r="D158" s="146" t="s">
        <v>143</v>
      </c>
      <c r="E158" s="2">
        <v>100000</v>
      </c>
    </row>
    <row r="159" spans="1:5" s="104" customFormat="1" ht="14.4" customHeight="1">
      <c r="A159" s="1"/>
      <c r="B159" s="1"/>
      <c r="C159" s="2"/>
      <c r="D159" s="146" t="s">
        <v>145</v>
      </c>
      <c r="E159" s="2">
        <v>679049</v>
      </c>
    </row>
    <row r="160" spans="1:5" s="104" customFormat="1" ht="28.2" customHeight="1">
      <c r="A160" s="1"/>
      <c r="B160" s="1"/>
      <c r="C160" s="2"/>
      <c r="D160" s="146" t="s">
        <v>144</v>
      </c>
      <c r="E160" s="147">
        <v>518712</v>
      </c>
    </row>
    <row r="161" spans="1:5" s="104" customFormat="1" ht="10.199999999999999" customHeight="1">
      <c r="A161" s="145"/>
      <c r="B161" s="145"/>
      <c r="C161" s="82"/>
      <c r="D161" s="145"/>
      <c r="E161" s="82"/>
    </row>
    <row r="162" spans="1:5" s="104" customFormat="1" ht="44.4" customHeight="1">
      <c r="A162" s="145"/>
      <c r="B162" s="145" t="s">
        <v>82</v>
      </c>
      <c r="C162" s="82">
        <v>600000</v>
      </c>
      <c r="D162" s="145" t="s">
        <v>146</v>
      </c>
      <c r="E162" s="148">
        <v>600000</v>
      </c>
    </row>
    <row r="163" spans="1:5" s="104" customFormat="1" ht="28.8" customHeight="1">
      <c r="A163" s="145" t="s">
        <v>147</v>
      </c>
      <c r="B163" s="145" t="s">
        <v>82</v>
      </c>
      <c r="C163" s="82">
        <v>2655000</v>
      </c>
      <c r="D163" s="145" t="s">
        <v>148</v>
      </c>
      <c r="E163" s="82">
        <v>2655000</v>
      </c>
    </row>
    <row r="164" spans="1:5" s="104" customFormat="1" ht="20.399999999999999" customHeight="1">
      <c r="A164" s="145" t="s">
        <v>217</v>
      </c>
      <c r="B164" s="145"/>
      <c r="C164" s="82"/>
      <c r="D164" s="145" t="s">
        <v>152</v>
      </c>
      <c r="E164" s="82">
        <v>50000</v>
      </c>
    </row>
    <row r="165" spans="1:5" s="104" customFormat="1" ht="13.8" customHeight="1">
      <c r="A165" s="145"/>
      <c r="B165" s="145"/>
      <c r="C165" s="82"/>
      <c r="D165" s="145" t="s">
        <v>65</v>
      </c>
      <c r="E165" s="82">
        <v>-50000</v>
      </c>
    </row>
    <row r="166" spans="1:5" s="104" customFormat="1" ht="9.6" customHeight="1">
      <c r="A166" s="145"/>
      <c r="B166" s="145"/>
      <c r="C166" s="82"/>
      <c r="D166" s="145"/>
      <c r="E166" s="82"/>
    </row>
    <row r="167" spans="1:5" s="104" customFormat="1" ht="30.6" customHeight="1">
      <c r="A167" s="145" t="s">
        <v>153</v>
      </c>
      <c r="B167" s="145" t="s">
        <v>138</v>
      </c>
      <c r="C167" s="82">
        <v>200000</v>
      </c>
      <c r="D167" s="145" t="s">
        <v>154</v>
      </c>
      <c r="E167" s="82">
        <v>200000</v>
      </c>
    </row>
    <row r="168" spans="1:5" s="104" customFormat="1" ht="10.8" customHeight="1">
      <c r="A168" s="145"/>
      <c r="B168" s="145"/>
      <c r="C168" s="82"/>
      <c r="D168" s="145"/>
      <c r="E168" s="82"/>
    </row>
    <row r="169" spans="1:5" s="104" customFormat="1" ht="31.2" customHeight="1" thickBot="1">
      <c r="A169" s="145" t="s">
        <v>173</v>
      </c>
      <c r="B169" s="145" t="s">
        <v>85</v>
      </c>
      <c r="C169" s="82">
        <v>6600000</v>
      </c>
      <c r="D169" s="145" t="s">
        <v>216</v>
      </c>
      <c r="E169" s="82">
        <v>6600000</v>
      </c>
    </row>
    <row r="170" spans="1:5" s="167" customFormat="1" ht="21" customHeight="1" thickBot="1">
      <c r="A170" s="164" t="s">
        <v>8</v>
      </c>
      <c r="B170" s="165"/>
      <c r="C170" s="166">
        <f>SUM(C104:C169)</f>
        <v>86385630</v>
      </c>
      <c r="D170" s="166" t="s">
        <v>8</v>
      </c>
      <c r="E170" s="166">
        <f>SUM(E104:E169)</f>
        <v>86385630</v>
      </c>
    </row>
    <row r="171" spans="1:5" s="26" customFormat="1" ht="23.4" customHeight="1" thickTop="1" thickBot="1">
      <c r="A171" s="168" t="s">
        <v>13</v>
      </c>
      <c r="B171" s="111"/>
      <c r="C171" s="96">
        <f>SUM(C15+C30+C50+C57+C64+C73+C90+C101+C170)</f>
        <v>156538431</v>
      </c>
      <c r="D171" s="96" t="s">
        <v>66</v>
      </c>
      <c r="E171" s="96">
        <f>SUM(E15+E30+E50+E57+E64+E73+E90+E101+E170)</f>
        <v>156538431</v>
      </c>
    </row>
    <row r="172" spans="1:5" ht="28.8" customHeight="1" thickTop="1">
      <c r="A172" s="32"/>
      <c r="B172" s="32"/>
      <c r="C172" s="33"/>
      <c r="D172" s="32"/>
      <c r="E172" s="95"/>
    </row>
    <row r="173" spans="1:5" ht="20.399999999999999" customHeight="1">
      <c r="A173" s="32"/>
      <c r="B173" s="32"/>
      <c r="C173" s="33"/>
      <c r="D173" s="32"/>
      <c r="E173" s="33"/>
    </row>
    <row r="174" spans="1:5" ht="16.5" customHeight="1">
      <c r="E174" s="33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&amp;RA Pü/29-2/2023. sz. előterjesztés 2. sz. melléklete  
A 8/2023. (II.24.) önkormányzati rendelet 8.3 melléklete 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view="pageLayout" topLeftCell="A13" workbookViewId="0">
      <selection activeCell="F34" sqref="F34"/>
    </sheetView>
  </sheetViews>
  <sheetFormatPr defaultColWidth="9.109375" defaultRowHeight="15.6"/>
  <cols>
    <col min="1" max="1" width="44.5546875" style="52" customWidth="1"/>
    <col min="2" max="2" width="18.88671875" style="52" customWidth="1"/>
    <col min="3" max="3" width="17.109375" style="52" customWidth="1"/>
    <col min="4" max="4" width="16.88671875" style="52" customWidth="1"/>
    <col min="5" max="5" width="17.109375" style="52" customWidth="1"/>
    <col min="6" max="6" width="16.33203125" style="54" customWidth="1"/>
    <col min="7" max="7" width="16.77734375" style="54" customWidth="1"/>
    <col min="8" max="8" width="17.44140625" style="54" customWidth="1"/>
    <col min="9" max="16384" width="9.109375" style="52"/>
  </cols>
  <sheetData>
    <row r="1" spans="1:8" ht="42.75" customHeight="1">
      <c r="A1" s="49" t="s">
        <v>21</v>
      </c>
      <c r="B1" s="50" t="s">
        <v>59</v>
      </c>
      <c r="C1" s="50" t="s">
        <v>35</v>
      </c>
      <c r="D1" s="50" t="s">
        <v>22</v>
      </c>
      <c r="E1" s="51" t="s">
        <v>23</v>
      </c>
      <c r="F1" s="50" t="s">
        <v>24</v>
      </c>
      <c r="G1" s="50" t="s">
        <v>25</v>
      </c>
      <c r="H1" s="50" t="s">
        <v>36</v>
      </c>
    </row>
    <row r="2" spans="1:8" ht="17.25" customHeight="1">
      <c r="A2" s="53" t="s">
        <v>26</v>
      </c>
      <c r="B2" s="54"/>
      <c r="C2" s="54" t="s">
        <v>27</v>
      </c>
      <c r="D2" s="54"/>
      <c r="E2" s="55"/>
    </row>
    <row r="3" spans="1:8" ht="15" customHeight="1">
      <c r="A3" s="56" t="s">
        <v>28</v>
      </c>
      <c r="B3" s="57"/>
      <c r="C3" s="54"/>
      <c r="D3" s="54"/>
      <c r="E3" s="55"/>
    </row>
    <row r="4" spans="1:8" ht="13.5" customHeight="1">
      <c r="A4" s="57" t="s">
        <v>40</v>
      </c>
      <c r="B4" s="58">
        <v>562455963</v>
      </c>
      <c r="C4" s="58">
        <v>562915963</v>
      </c>
      <c r="D4" s="58">
        <v>569399940</v>
      </c>
      <c r="E4" s="123">
        <v>578325000</v>
      </c>
      <c r="F4" s="59">
        <v>587522549</v>
      </c>
      <c r="G4" s="58"/>
      <c r="H4" s="58"/>
    </row>
    <row r="5" spans="1:8" ht="14.25" customHeight="1">
      <c r="A5" s="57" t="s">
        <v>41</v>
      </c>
      <c r="B5" s="58">
        <v>178700000</v>
      </c>
      <c r="C5" s="58">
        <v>178700000</v>
      </c>
      <c r="D5" s="58">
        <v>178700000</v>
      </c>
      <c r="E5" s="124">
        <v>178700000</v>
      </c>
      <c r="F5" s="59">
        <v>178700000</v>
      </c>
      <c r="G5" s="58"/>
      <c r="H5" s="58"/>
    </row>
    <row r="6" spans="1:8" ht="14.25" customHeight="1">
      <c r="A6" s="57" t="s">
        <v>42</v>
      </c>
      <c r="B6" s="58">
        <v>10000000</v>
      </c>
      <c r="C6" s="58">
        <v>10000000</v>
      </c>
      <c r="D6" s="58">
        <v>10000000</v>
      </c>
      <c r="E6" s="123">
        <v>46000000</v>
      </c>
      <c r="F6" s="59">
        <v>46000000</v>
      </c>
      <c r="G6" s="58"/>
      <c r="H6" s="58"/>
    </row>
    <row r="7" spans="1:8" ht="13.5" customHeight="1">
      <c r="A7" s="57" t="s">
        <v>39</v>
      </c>
      <c r="B7" s="58">
        <v>1250000000</v>
      </c>
      <c r="C7" s="58">
        <v>1250010200</v>
      </c>
      <c r="D7" s="58">
        <v>1250610600</v>
      </c>
      <c r="E7" s="123">
        <v>1253931179</v>
      </c>
      <c r="F7" s="59">
        <v>1556856701</v>
      </c>
      <c r="G7" s="58"/>
      <c r="H7" s="58"/>
    </row>
    <row r="8" spans="1:8" ht="28.8" customHeight="1">
      <c r="A8" s="60" t="s">
        <v>43</v>
      </c>
      <c r="B8" s="58">
        <v>1813813132</v>
      </c>
      <c r="C8" s="58">
        <v>1961011755</v>
      </c>
      <c r="D8" s="58">
        <v>1989528821</v>
      </c>
      <c r="E8" s="123">
        <v>1989528821</v>
      </c>
      <c r="F8" s="59">
        <v>2000421369</v>
      </c>
      <c r="G8" s="58"/>
      <c r="H8" s="58"/>
    </row>
    <row r="9" spans="1:8">
      <c r="A9" s="57" t="s">
        <v>44</v>
      </c>
      <c r="B9" s="58">
        <v>212000000</v>
      </c>
      <c r="C9" s="58">
        <v>212000000</v>
      </c>
      <c r="D9" s="58">
        <v>212000000</v>
      </c>
      <c r="E9" s="124">
        <v>212000000</v>
      </c>
      <c r="F9" s="59">
        <v>212000000</v>
      </c>
      <c r="G9" s="58"/>
      <c r="H9" s="58"/>
    </row>
    <row r="10" spans="1:8">
      <c r="A10" s="60" t="s">
        <v>45</v>
      </c>
      <c r="B10" s="58">
        <v>722843517</v>
      </c>
      <c r="C10" s="58">
        <v>767955734</v>
      </c>
      <c r="D10" s="58">
        <v>781644601</v>
      </c>
      <c r="E10" s="123">
        <v>772338356</v>
      </c>
      <c r="F10" s="59">
        <v>847149067</v>
      </c>
      <c r="G10" s="58"/>
      <c r="H10" s="58"/>
    </row>
    <row r="11" spans="1:8" ht="31.2">
      <c r="A11" s="60" t="s">
        <v>46</v>
      </c>
      <c r="B11" s="58">
        <v>0</v>
      </c>
      <c r="C11" s="58">
        <v>0</v>
      </c>
      <c r="D11" s="58"/>
      <c r="E11" s="123"/>
      <c r="F11" s="59">
        <v>255000</v>
      </c>
      <c r="G11" s="58"/>
      <c r="H11" s="58"/>
    </row>
    <row r="12" spans="1:8">
      <c r="A12" s="57" t="s">
        <v>47</v>
      </c>
      <c r="B12" s="58">
        <v>7000000</v>
      </c>
      <c r="C12" s="58">
        <v>7000000</v>
      </c>
      <c r="D12" s="58">
        <v>15200000</v>
      </c>
      <c r="E12" s="123">
        <v>20035361</v>
      </c>
      <c r="F12" s="59">
        <v>20035361</v>
      </c>
      <c r="G12" s="59"/>
      <c r="H12" s="58"/>
    </row>
    <row r="13" spans="1:8" ht="15" customHeight="1">
      <c r="A13" s="57" t="s">
        <v>68</v>
      </c>
      <c r="B13" s="58">
        <v>400000000</v>
      </c>
      <c r="C13" s="58">
        <v>400000000</v>
      </c>
      <c r="D13" s="58">
        <v>400000000</v>
      </c>
      <c r="E13" s="124">
        <v>400000000</v>
      </c>
      <c r="F13" s="59">
        <v>400000000</v>
      </c>
      <c r="G13" s="59"/>
      <c r="H13" s="58"/>
    </row>
    <row r="14" spans="1:8" ht="17.399999999999999" customHeight="1">
      <c r="A14" s="76" t="s">
        <v>69</v>
      </c>
      <c r="B14" s="58">
        <v>59484025</v>
      </c>
      <c r="C14" s="58">
        <v>59484025</v>
      </c>
      <c r="D14" s="58">
        <v>59484025</v>
      </c>
      <c r="E14" s="124">
        <v>59484025</v>
      </c>
      <c r="F14" s="59">
        <v>59484025</v>
      </c>
      <c r="G14" s="59"/>
      <c r="H14" s="58"/>
    </row>
    <row r="15" spans="1:8" ht="30" customHeight="1">
      <c r="A15" s="60" t="s">
        <v>70</v>
      </c>
      <c r="B15" s="58">
        <v>0</v>
      </c>
      <c r="C15" s="58">
        <v>0</v>
      </c>
      <c r="D15" s="58">
        <v>223549896</v>
      </c>
      <c r="E15" s="123">
        <v>223549896</v>
      </c>
      <c r="F15" s="59">
        <v>223549896</v>
      </c>
      <c r="G15" s="58"/>
      <c r="H15" s="58"/>
    </row>
    <row r="16" spans="1:8" s="64" customFormat="1" ht="16.8" customHeight="1">
      <c r="A16" s="120" t="s">
        <v>71</v>
      </c>
      <c r="B16" s="62">
        <f t="shared" ref="B16:G16" si="0">SUM(B4:B15)</f>
        <v>5216296637</v>
      </c>
      <c r="C16" s="62">
        <f t="shared" si="0"/>
        <v>5409077677</v>
      </c>
      <c r="D16" s="62">
        <f t="shared" si="0"/>
        <v>5690117883</v>
      </c>
      <c r="E16" s="62">
        <f t="shared" si="0"/>
        <v>5733892638</v>
      </c>
      <c r="F16" s="62">
        <f t="shared" si="0"/>
        <v>6131973968</v>
      </c>
      <c r="G16" s="62">
        <f t="shared" si="0"/>
        <v>0</v>
      </c>
      <c r="H16" s="62"/>
    </row>
    <row r="17" spans="1:8" s="64" customFormat="1" ht="14.25" customHeight="1">
      <c r="A17" s="61"/>
      <c r="B17" s="62"/>
      <c r="C17" s="62"/>
      <c r="D17" s="62"/>
      <c r="E17" s="63"/>
      <c r="F17" s="59"/>
      <c r="G17" s="62"/>
      <c r="H17" s="62"/>
    </row>
    <row r="18" spans="1:8" ht="15" customHeight="1">
      <c r="A18" s="56" t="s">
        <v>29</v>
      </c>
      <c r="B18" s="62">
        <v>163000000</v>
      </c>
      <c r="C18" s="62">
        <v>163000000</v>
      </c>
      <c r="D18" s="62">
        <v>163000000</v>
      </c>
      <c r="E18" s="62">
        <v>163000000</v>
      </c>
      <c r="F18" s="62">
        <v>163000000</v>
      </c>
      <c r="G18" s="102"/>
      <c r="H18" s="58"/>
    </row>
    <row r="19" spans="1:8" ht="20.399999999999999" customHeight="1">
      <c r="A19" s="66" t="s">
        <v>30</v>
      </c>
      <c r="B19" s="68">
        <f t="shared" ref="B19:H19" si="1">SUM(B16:B18)</f>
        <v>5379296637</v>
      </c>
      <c r="C19" s="68">
        <f t="shared" si="1"/>
        <v>5572077677</v>
      </c>
      <c r="D19" s="68">
        <f t="shared" si="1"/>
        <v>5853117883</v>
      </c>
      <c r="E19" s="67">
        <f t="shared" si="1"/>
        <v>5896892638</v>
      </c>
      <c r="F19" s="67">
        <f t="shared" si="1"/>
        <v>6294973968</v>
      </c>
      <c r="G19" s="68">
        <f t="shared" ref="G19" si="2">SUM(G16:G18)</f>
        <v>0</v>
      </c>
      <c r="H19" s="68">
        <f t="shared" si="1"/>
        <v>0</v>
      </c>
    </row>
    <row r="20" spans="1:8" ht="12.75" customHeight="1">
      <c r="A20" s="54"/>
      <c r="B20" s="65"/>
      <c r="C20" s="65"/>
      <c r="D20" s="65"/>
      <c r="E20" s="69"/>
      <c r="F20" s="65"/>
      <c r="G20" s="65"/>
      <c r="H20" s="65"/>
    </row>
    <row r="21" spans="1:8" ht="17.399999999999999" customHeight="1">
      <c r="A21" s="53" t="s">
        <v>31</v>
      </c>
      <c r="B21" s="65"/>
      <c r="C21" s="65"/>
      <c r="D21" s="65"/>
      <c r="E21" s="69"/>
      <c r="F21" s="65"/>
      <c r="G21" s="65"/>
      <c r="H21" s="65"/>
    </row>
    <row r="22" spans="1:8" ht="15" customHeight="1">
      <c r="A22" s="56" t="s">
        <v>28</v>
      </c>
      <c r="B22" s="65"/>
      <c r="C22" s="65"/>
      <c r="D22" s="65"/>
      <c r="E22" s="69"/>
      <c r="F22" s="65"/>
      <c r="G22" s="65"/>
      <c r="H22" s="65"/>
    </row>
    <row r="23" spans="1:8" ht="15" customHeight="1">
      <c r="A23" s="57" t="s">
        <v>48</v>
      </c>
      <c r="B23" s="58">
        <v>2227957128</v>
      </c>
      <c r="C23" s="58">
        <v>2377057424</v>
      </c>
      <c r="D23" s="58">
        <v>2299010444</v>
      </c>
      <c r="E23" s="59">
        <v>2313141910</v>
      </c>
      <c r="F23" s="59">
        <v>2361963487</v>
      </c>
      <c r="G23" s="58"/>
      <c r="H23" s="58"/>
    </row>
    <row r="24" spans="1:8">
      <c r="A24" s="57" t="s">
        <v>49</v>
      </c>
      <c r="B24" s="58">
        <v>271453048</v>
      </c>
      <c r="C24" s="58">
        <v>290302703</v>
      </c>
      <c r="D24" s="58">
        <v>296408714</v>
      </c>
      <c r="E24" s="59">
        <v>280953540</v>
      </c>
      <c r="F24" s="59">
        <v>288072887</v>
      </c>
      <c r="G24" s="58"/>
      <c r="H24" s="58"/>
    </row>
    <row r="25" spans="1:8">
      <c r="A25" s="57" t="s">
        <v>50</v>
      </c>
      <c r="B25" s="58">
        <v>44800000</v>
      </c>
      <c r="C25" s="58">
        <v>44800000</v>
      </c>
      <c r="D25" s="58">
        <v>41844900</v>
      </c>
      <c r="E25" s="59">
        <v>41368900</v>
      </c>
      <c r="F25" s="59">
        <v>41368900</v>
      </c>
      <c r="G25" s="58"/>
      <c r="H25" s="58"/>
    </row>
    <row r="26" spans="1:8">
      <c r="A26" s="57" t="s">
        <v>51</v>
      </c>
      <c r="B26" s="58">
        <v>1916697446</v>
      </c>
      <c r="C26" s="58">
        <v>1935559354</v>
      </c>
      <c r="D26" s="58">
        <v>2031495378</v>
      </c>
      <c r="E26" s="59">
        <v>2055193870</v>
      </c>
      <c r="F26" s="59">
        <v>2158042001</v>
      </c>
      <c r="G26" s="58"/>
      <c r="H26" s="58"/>
    </row>
    <row r="27" spans="1:8">
      <c r="A27" s="77" t="s">
        <v>52</v>
      </c>
      <c r="B27" s="58">
        <v>228885015</v>
      </c>
      <c r="C27" s="58">
        <v>233614263</v>
      </c>
      <c r="D27" s="58">
        <v>246303938</v>
      </c>
      <c r="E27" s="59">
        <v>302446374</v>
      </c>
      <c r="F27" s="59">
        <v>405399313</v>
      </c>
      <c r="G27" s="58"/>
      <c r="H27" s="58"/>
    </row>
    <row r="28" spans="1:8">
      <c r="A28" s="77" t="s">
        <v>53</v>
      </c>
      <c r="B28" s="58">
        <v>243000000</v>
      </c>
      <c r="C28" s="58">
        <v>244239933</v>
      </c>
      <c r="D28" s="58">
        <v>470938677</v>
      </c>
      <c r="E28" s="59">
        <v>400328643</v>
      </c>
      <c r="F28" s="59">
        <v>535706930</v>
      </c>
      <c r="G28" s="58"/>
      <c r="H28" s="58"/>
    </row>
    <row r="29" spans="1:8">
      <c r="A29" s="77" t="s">
        <v>54</v>
      </c>
      <c r="B29" s="58">
        <v>0</v>
      </c>
      <c r="C29" s="58">
        <v>0</v>
      </c>
      <c r="D29" s="58">
        <v>12411832</v>
      </c>
      <c r="E29" s="59">
        <v>12411832</v>
      </c>
      <c r="F29" s="59">
        <v>13372881</v>
      </c>
      <c r="G29" s="58"/>
      <c r="H29" s="58"/>
    </row>
    <row r="30" spans="1:8">
      <c r="A30" s="77" t="s">
        <v>55</v>
      </c>
      <c r="B30" s="58">
        <v>5000000</v>
      </c>
      <c r="C30" s="58">
        <v>5000000</v>
      </c>
      <c r="D30" s="58">
        <v>13200000</v>
      </c>
      <c r="E30" s="59">
        <v>13200000</v>
      </c>
      <c r="F30" s="59">
        <v>13200000</v>
      </c>
      <c r="G30" s="59"/>
      <c r="H30" s="58"/>
    </row>
    <row r="31" spans="1:8" ht="15" customHeight="1">
      <c r="A31" s="77" t="s">
        <v>56</v>
      </c>
      <c r="B31" s="58">
        <v>5000000</v>
      </c>
      <c r="C31" s="58">
        <v>5000000</v>
      </c>
      <c r="D31" s="58">
        <v>5000000</v>
      </c>
      <c r="E31" s="59">
        <v>5000000</v>
      </c>
      <c r="F31" s="59">
        <v>5000000</v>
      </c>
      <c r="G31" s="59"/>
      <c r="H31" s="58"/>
    </row>
    <row r="32" spans="1:8">
      <c r="A32" s="84" t="s">
        <v>58</v>
      </c>
      <c r="B32" s="58">
        <v>36504000</v>
      </c>
      <c r="C32" s="58">
        <v>36504000</v>
      </c>
      <c r="D32" s="58">
        <v>36504000</v>
      </c>
      <c r="E32" s="58">
        <v>72847569</v>
      </c>
      <c r="F32" s="58">
        <v>72847569</v>
      </c>
      <c r="G32" s="58"/>
      <c r="H32" s="58"/>
    </row>
    <row r="33" spans="1:8">
      <c r="A33" s="85" t="s">
        <v>57</v>
      </c>
      <c r="B33" s="58">
        <v>400000000</v>
      </c>
      <c r="C33" s="58">
        <v>400000000</v>
      </c>
      <c r="D33" s="58">
        <v>400000000</v>
      </c>
      <c r="E33" s="58">
        <v>400000000</v>
      </c>
      <c r="F33" s="58">
        <v>400000000</v>
      </c>
      <c r="G33" s="58"/>
      <c r="H33" s="58"/>
    </row>
    <row r="34" spans="1:8" ht="18.600000000000001" customHeight="1">
      <c r="A34" s="66" t="s">
        <v>32</v>
      </c>
      <c r="B34" s="65">
        <f t="shared" ref="B34:H34" si="3">SUM(B23:B33)</f>
        <v>5379296637</v>
      </c>
      <c r="C34" s="65">
        <f t="shared" si="3"/>
        <v>5572077677</v>
      </c>
      <c r="D34" s="65">
        <f t="shared" si="3"/>
        <v>5853117883</v>
      </c>
      <c r="E34" s="65">
        <f t="shared" si="3"/>
        <v>5896892638</v>
      </c>
      <c r="F34" s="65">
        <f t="shared" si="3"/>
        <v>6294973968</v>
      </c>
      <c r="G34" s="65">
        <f t="shared" si="3"/>
        <v>0</v>
      </c>
      <c r="H34" s="65">
        <f t="shared" si="3"/>
        <v>0</v>
      </c>
    </row>
    <row r="35" spans="1:8">
      <c r="F35" s="70"/>
      <c r="G35" s="70"/>
      <c r="H35" s="70"/>
    </row>
    <row r="36" spans="1:8">
      <c r="F36" s="70"/>
      <c r="G36" s="70"/>
      <c r="H36" s="70"/>
    </row>
    <row r="37" spans="1:8">
      <c r="F37" s="70"/>
      <c r="G37" s="70"/>
      <c r="H37" s="70"/>
    </row>
    <row r="38" spans="1:8">
      <c r="F38" s="70"/>
      <c r="G38" s="70"/>
      <c r="H38" s="70"/>
    </row>
    <row r="39" spans="1:8">
      <c r="F39" s="70"/>
      <c r="G39" s="70"/>
      <c r="H39" s="70"/>
    </row>
    <row r="40" spans="1:8">
      <c r="F40" s="71"/>
      <c r="G40" s="71"/>
      <c r="H40" s="71"/>
    </row>
  </sheetData>
  <pageMargins left="0.70866141732283472" right="0.70866141732283472" top="0.86614173228346458" bottom="0.48333333333333334" header="0.31496062992125984" footer="0.31496062992125984"/>
  <pageSetup paperSize="9" scale="80" orientation="landscape" r:id="rId1"/>
  <headerFooter>
    <oddHeader>&amp;C&amp;"Arial,Félkövér"
Költségvetési előirányzat módosítások (2023.)&amp;R&amp;9A Pü/29-2/2023. sz. előterjesztés 3. melléklete a 8/2023. (II.24.) önkormányzati rendelet 9.3 melléklete adatok Ft-ban</oddHeader>
    <oddFooter>&amp;C&amp;7&amp;Z&amp;F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Céljelleggel 7.3 mell.</vt:lpstr>
      <vt:lpstr>Kimutatás 8.3 mell.</vt:lpstr>
      <vt:lpstr>Előir. mód.9.3 mell.</vt:lpstr>
      <vt:lpstr>'Kimutatás 8.3 mell.'!Nyomtatási_cím</vt:lpstr>
      <vt:lpstr>'Céljelleggel 7.3 mell.'!Nyomtatási_terület</vt:lpstr>
      <vt:lpstr>'Előir. mód.9.3 mell.'!Nyomtatási_terület</vt:lpstr>
      <vt:lpstr>'Kimutatás 8.3 mell.'!Nyomtatási_terület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kadarneren</cp:lastModifiedBy>
  <cp:lastPrinted>2023-10-16T12:24:43Z</cp:lastPrinted>
  <dcterms:created xsi:type="dcterms:W3CDTF">2014-09-26T08:28:17Z</dcterms:created>
  <dcterms:modified xsi:type="dcterms:W3CDTF">2023-10-16T12:29:14Z</dcterms:modified>
</cp:coreProperties>
</file>