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55" yWindow="195" windowWidth="18435" windowHeight="11895"/>
  </bookViews>
  <sheets>
    <sheet name="Céljelleggel" sheetId="2" r:id="rId1"/>
    <sheet name="Kimutatás" sheetId="1" r:id="rId2"/>
    <sheet name="Előir. mód." sheetId="4" r:id="rId3"/>
    <sheet name="Maradvány" sheetId="3" r:id="rId4"/>
  </sheets>
  <definedNames>
    <definedName name="_xlnm.Print_Titles" localSheetId="1">Kimutatás!$1:$4</definedName>
    <definedName name="_xlnm.Print_Titles" localSheetId="3">Maradvány!$2:$3</definedName>
    <definedName name="_xlnm.Print_Area" localSheetId="2">'Előir. mód.'!$A$1:$G$37</definedName>
    <definedName name="_xlnm.Print_Area" localSheetId="1">Kimutatás!$A$1:$E$89</definedName>
    <definedName name="_xlnm.Print_Area" localSheetId="3">Maradvány!$A$2:$I$104</definedName>
  </definedNames>
  <calcPr calcId="124519"/>
</workbook>
</file>

<file path=xl/calcChain.xml><?xml version="1.0" encoding="utf-8"?>
<calcChain xmlns="http://schemas.openxmlformats.org/spreadsheetml/2006/main">
  <c r="D89" i="1"/>
  <c r="E89"/>
  <c r="C89"/>
  <c r="E44"/>
  <c r="C44"/>
  <c r="E31"/>
  <c r="C31"/>
  <c r="E55"/>
  <c r="C55"/>
  <c r="F37" i="4"/>
  <c r="E37"/>
  <c r="D37"/>
  <c r="C37"/>
  <c r="B37"/>
  <c r="G19"/>
  <c r="F19"/>
  <c r="E19"/>
  <c r="D15"/>
  <c r="D19" s="1"/>
  <c r="C15"/>
  <c r="C19" s="1"/>
  <c r="B15"/>
  <c r="I103" i="3" s="1"/>
  <c r="G103"/>
  <c r="F103" s="1"/>
  <c r="I102"/>
  <c r="F102"/>
  <c r="I79"/>
  <c r="F79"/>
  <c r="I76"/>
  <c r="F76"/>
  <c r="I67"/>
  <c r="F67"/>
  <c r="I61"/>
  <c r="F61"/>
  <c r="I46"/>
  <c r="F46"/>
  <c r="I40"/>
  <c r="F40"/>
  <c r="I29"/>
  <c r="F29"/>
  <c r="I23"/>
  <c r="F23"/>
  <c r="I12"/>
  <c r="F12"/>
  <c r="I8"/>
  <c r="F8"/>
  <c r="B19" i="4" l="1"/>
  <c r="E88" i="1"/>
  <c r="C88"/>
  <c r="E39"/>
  <c r="C39"/>
  <c r="E20"/>
  <c r="C20"/>
  <c r="E10" l="1"/>
  <c r="C10"/>
</calcChain>
</file>

<file path=xl/sharedStrings.xml><?xml version="1.0" encoding="utf-8"?>
<sst xmlns="http://schemas.openxmlformats.org/spreadsheetml/2006/main" count="308" uniqueCount="230">
  <si>
    <t>Kimutatás az önkormányzati többlettámogatással nem járó előirányzat átcsoportosításáról</t>
  </si>
  <si>
    <t>Megnevezés</t>
  </si>
  <si>
    <t>Bevétel</t>
  </si>
  <si>
    <t>Előirányzat megnevezése</t>
  </si>
  <si>
    <t>Összeg</t>
  </si>
  <si>
    <t>Kiadás</t>
  </si>
  <si>
    <t>Előirányzat megnevezés</t>
  </si>
  <si>
    <t xml:space="preserve">Összeg </t>
  </si>
  <si>
    <t>Adatok Ft-ban</t>
  </si>
  <si>
    <t xml:space="preserve">Csongrád Városi Önkormányzat </t>
  </si>
  <si>
    <t>Összesen:</t>
  </si>
  <si>
    <t>Csongrádi Óvodák Igazgatósága</t>
  </si>
  <si>
    <t>Művelődési Központ és Városi Galéria</t>
  </si>
  <si>
    <t>Csongrádi Alkotóház</t>
  </si>
  <si>
    <t xml:space="preserve">Csongrádi Információs Központ 
Csemegi Károly Könyvtár és Tari László Múzeum </t>
  </si>
  <si>
    <t>Dr. Szarka Ödön Egyesített Egészségügyi és Szociális Intézmény</t>
  </si>
  <si>
    <t xml:space="preserve">Összesen: </t>
  </si>
  <si>
    <t xml:space="preserve">MINDÖSSZESEN: </t>
  </si>
  <si>
    <t>Gazdasági Ellátó Szervezet</t>
  </si>
  <si>
    <t>a.) Önkormányzathoz céljelleggel érkezett pénzeszközök</t>
  </si>
  <si>
    <t>1.</t>
  </si>
  <si>
    <t xml:space="preserve">2. </t>
  </si>
  <si>
    <t>3.</t>
  </si>
  <si>
    <t>4.</t>
  </si>
  <si>
    <t>5.</t>
  </si>
  <si>
    <t>6.</t>
  </si>
  <si>
    <t>Helyi sajátosságokra épülő közfoglalkoztatás 15 fő 
2021.03.01.-2022.02.28.</t>
  </si>
  <si>
    <t>ÖSSZESEN:</t>
  </si>
  <si>
    <t>b.) Polgármesteri Hivatalhoz céljelleggel érkezett pénzeszköz</t>
  </si>
  <si>
    <t>Polgármesteri Hivatal összesen:</t>
  </si>
  <si>
    <t xml:space="preserve">
Nemzeti Egészségbiztosítási Alaptól átvett pénzeszköz 3., 7., 8. sz. háziorvosi szoglálat finanszírozása </t>
  </si>
  <si>
    <t xml:space="preserve">
Szociális jellegű közfoglalkoztatás 
2021.03.01.-2022.02.28.</t>
  </si>
  <si>
    <t>Bevételi</t>
  </si>
  <si>
    <t>Kiadási előirányzat</t>
  </si>
  <si>
    <t>Összes</t>
  </si>
  <si>
    <t>Ebből bér</t>
  </si>
  <si>
    <t>Feladattal lekötött</t>
  </si>
  <si>
    <t>Intézmény</t>
  </si>
  <si>
    <t>Többlet +</t>
  </si>
  <si>
    <t>Hiány -</t>
  </si>
  <si>
    <t>Maradvány +</t>
  </si>
  <si>
    <t>Túllépés -</t>
  </si>
  <si>
    <t>Csongrád Városi Önkormányzat 
Gazdasági Ellátó Szervezet</t>
  </si>
  <si>
    <t>Közfoglalkoztatott bér</t>
  </si>
  <si>
    <t>Közfoglalkoztatott járulék</t>
  </si>
  <si>
    <t xml:space="preserve">Dologi kiadás </t>
  </si>
  <si>
    <t>összesen:</t>
  </si>
  <si>
    <t xml:space="preserve">Városellátó Intézmény </t>
  </si>
  <si>
    <t>dologi kiadásra</t>
  </si>
  <si>
    <t>Óvodák Igazgatósága</t>
  </si>
  <si>
    <t>közfoglalkoztatottak bér</t>
  </si>
  <si>
    <t>közfoglalkoztatottak járulék</t>
  </si>
  <si>
    <t>EFOP bér</t>
  </si>
  <si>
    <t>EFOP járulék</t>
  </si>
  <si>
    <t>EFOP dologi</t>
  </si>
  <si>
    <t>EFOP beruházás</t>
  </si>
  <si>
    <t>Fő u óvoda festés</t>
  </si>
  <si>
    <t>dologi kiadás</t>
  </si>
  <si>
    <t>Csongrádi Információs Központ</t>
  </si>
  <si>
    <t>Érdelkeltségnövelő 2020 maradvány</t>
  </si>
  <si>
    <t xml:space="preserve">NKA 205107/02986 érzékenyítés </t>
  </si>
  <si>
    <t>CSSP-E-Táncház pályázat dologi 2019</t>
  </si>
  <si>
    <t>CSSP-E-Néptánc pályázat dologi 2020</t>
  </si>
  <si>
    <t>CSSP-E-Táncház pályázat 2020</t>
  </si>
  <si>
    <t>CLLD Pályázat megbízási díj</t>
  </si>
  <si>
    <t>CLLD Pályázat megbízási díj járulék</t>
  </si>
  <si>
    <t>Dologi kiadás</t>
  </si>
  <si>
    <t>Dr. Szarka Ödön Egy. Eü. és  Szoc. Intézmény</t>
  </si>
  <si>
    <t>maradvány</t>
  </si>
  <si>
    <t>személyi juttatás</t>
  </si>
  <si>
    <t>járulékok</t>
  </si>
  <si>
    <t>Pályázatos maradvány</t>
  </si>
  <si>
    <t>Személyi juttatás</t>
  </si>
  <si>
    <t>Egyéb műk. célú kiadás</t>
  </si>
  <si>
    <t>MARADVÁNY MINDÖSSZ:</t>
  </si>
  <si>
    <t>Piroskavárosi Szociális Család és Gyermekjóléti Int.</t>
  </si>
  <si>
    <t>EFOP 1.5.3</t>
  </si>
  <si>
    <t>EFOP 3.9.2</t>
  </si>
  <si>
    <t>CS.V.Ö. a Homokhátsági Regionális Szilárdhulladék Kezelési Konzorcium Tulajdonközösség Gesztora, Intézménye</t>
  </si>
  <si>
    <t xml:space="preserve">          - Saját bevétel</t>
  </si>
  <si>
    <t xml:space="preserve">          - Átvett pénzeszköz</t>
  </si>
  <si>
    <t xml:space="preserve">          - Személyi juttatás</t>
  </si>
  <si>
    <t xml:space="preserve">          - Járulék</t>
  </si>
  <si>
    <t xml:space="preserve">          - Dologi kiadás</t>
  </si>
  <si>
    <t>Csongrádi Polgármesteri Hivatal</t>
  </si>
  <si>
    <t>Csongrád Városi Önkormányzat</t>
  </si>
  <si>
    <t>Körös-torok infrastrukturális fejl.</t>
  </si>
  <si>
    <t>Illegális hulladéklerakó helyek felsz.</t>
  </si>
  <si>
    <t>Értéktár kialakítása, népszerűsítése</t>
  </si>
  <si>
    <t>Helyi közösségi közlekedés támogatása</t>
  </si>
  <si>
    <t>Csongrádi Pedagógus Nyugdíjas Klub 
civil szerv. támogatása</t>
  </si>
  <si>
    <t>EFOP 3.9.2 -16-2017-00005 Humán kapacitások fejl.térségi szemléletben</t>
  </si>
  <si>
    <t>EFOP 1.5.3-16-2017-00001 
Tiszamenti  virágzás 2.</t>
  </si>
  <si>
    <t>TOP 5.1.2-15-CS1-2016-00003 
Helyi foglalkozt.együttműködés</t>
  </si>
  <si>
    <t>TOP -2.1.1-15-CS1-2016-00003 Barnamezős ter.rehab.</t>
  </si>
  <si>
    <t>Játszóterek karbantartása</t>
  </si>
  <si>
    <t>TOP 5.3.1-16-CS1-2017-00007 
Helyi identitás és kohézió</t>
  </si>
  <si>
    <t>Sportszervezetek támogatása</t>
  </si>
  <si>
    <t xml:space="preserve">Diákönkormányzat </t>
  </si>
  <si>
    <t>KEHOP 5.4.1-16-201600651 
"Takarékosan előre"</t>
  </si>
  <si>
    <t>VIII. sz. háziorvosi körzet bér és járulék</t>
  </si>
  <si>
    <t>Civil szervezetek támogatása</t>
  </si>
  <si>
    <t>Helyi s. ép. közf. bér és jár 
2020.03.01-2021.02.28</t>
  </si>
  <si>
    <t>Szociális jell. közf. bér és jár. 
2020.03.01-2021.02.28</t>
  </si>
  <si>
    <t>Vagyon felújítás, beruházás</t>
  </si>
  <si>
    <t>Csongrád TV számára pénzeszköz átadás</t>
  </si>
  <si>
    <t>összesen</t>
  </si>
  <si>
    <t xml:space="preserve">MINDÖSSZESEN </t>
  </si>
  <si>
    <t xml:space="preserve">Megnevezés </t>
  </si>
  <si>
    <t xml:space="preserve">Eredeti 
előirányzat </t>
  </si>
  <si>
    <t>II. negyedéves módosítás I.</t>
  </si>
  <si>
    <t xml:space="preserve">II. negyedéves módosítás II. </t>
  </si>
  <si>
    <t>III. negyedéves módosítás</t>
  </si>
  <si>
    <t>IV/1. negyedéves módosítás</t>
  </si>
  <si>
    <t>BEVÉTEL</t>
  </si>
  <si>
    <t xml:space="preserve"> </t>
  </si>
  <si>
    <t xml:space="preserve">1. Önkormányzati körben: </t>
  </si>
  <si>
    <t xml:space="preserve">     - intézményi működési bevétel</t>
  </si>
  <si>
    <t xml:space="preserve">     - vagyongazdálkodás működési bevétele </t>
  </si>
  <si>
    <t xml:space="preserve">     - sajátos működési bevétel </t>
  </si>
  <si>
    <t xml:space="preserve">     - költségvetési támogatás </t>
  </si>
  <si>
    <t xml:space="preserve">     - felhalmozási és tőkejellegű bevételek </t>
  </si>
  <si>
    <t xml:space="preserve">     - működési célú pénzeszköz átvétel,
       támogatásértékű bevétel</t>
  </si>
  <si>
    <t xml:space="preserve">    - felhalmozási célú pénzeszköz átvétel </t>
  </si>
  <si>
    <t xml:space="preserve">    - támogatási kölcsönök visszatérülése </t>
  </si>
  <si>
    <t xml:space="preserve">    - likvid hitel </t>
  </si>
  <si>
    <t xml:space="preserve">    - Homokhátság  saját + átvett</t>
  </si>
  <si>
    <t xml:space="preserve">    - Előző évi költségvetési maradvány 
      igénybevétele</t>
  </si>
  <si>
    <t xml:space="preserve">         Összesen </t>
  </si>
  <si>
    <t xml:space="preserve">2. Hitel (fejlesztési) </t>
  </si>
  <si>
    <t xml:space="preserve">BEVÉTELEK ÖSSZESEN </t>
  </si>
  <si>
    <t xml:space="preserve">KIADÁS </t>
  </si>
  <si>
    <t xml:space="preserve">    - személyi juttatás </t>
  </si>
  <si>
    <t xml:space="preserve">    - járulékok </t>
  </si>
  <si>
    <t xml:space="preserve">    - ellátottak pénzbeli juttatása </t>
  </si>
  <si>
    <t xml:space="preserve">    - egyéb dologi kiadások </t>
  </si>
  <si>
    <t>Pénzeszköz átadás, egyéb támogatás</t>
  </si>
  <si>
    <t>Beruházások</t>
  </si>
  <si>
    <t>Felújítások</t>
  </si>
  <si>
    <t>Egyéb felhalmozási kiadás</t>
  </si>
  <si>
    <t>Felhalmozási célú támogatás nyújtása</t>
  </si>
  <si>
    <t xml:space="preserve">Kölcsön nyújtása </t>
  </si>
  <si>
    <t>Felhalmozási célú pénzeszköz átadás</t>
  </si>
  <si>
    <t>Fejlesztési hitel törlesztés</t>
  </si>
  <si>
    <t xml:space="preserve">    - likvid hitel törlesztése </t>
  </si>
  <si>
    <t>Egyéb finanszírozási kiadások</t>
  </si>
  <si>
    <t xml:space="preserve">KIADÁSOK ÖSSZESEN </t>
  </si>
  <si>
    <t xml:space="preserve">7. </t>
  </si>
  <si>
    <t>Átvett pénzeszköz
Közfoglalkoztatásra 119.403 Ft + 119.403 Ft + 119.403 Ft</t>
  </si>
  <si>
    <t>Közfoglalkoztatás
személyi juttatás 332.445Ft
járulék 25.764Ft</t>
  </si>
  <si>
    <t xml:space="preserve">                                       II. Céljelleggel érkezett előirányzatok</t>
  </si>
  <si>
    <t xml:space="preserve">   -Csongrádi Információs Központ támogatása
paraván vásárlása a Bokrosi fiókkönyvtárba</t>
  </si>
  <si>
    <t xml:space="preserve">   -Csongrádi Információs Központ támogatása
múzeum fogadóterének helyreállítására</t>
  </si>
  <si>
    <t xml:space="preserve">   -Művelődési Központ támogatása
díszterembe függönyvásárlás</t>
  </si>
  <si>
    <t>2020. évi költségvetési maradvány</t>
  </si>
  <si>
    <t xml:space="preserve">   -Csongrádi Tiszapart Sport Egyesület részére
pénzeszköz átadás programok szervezésére</t>
  </si>
  <si>
    <t xml:space="preserve">   -Közmű Kft. részére pénzeszköz átadás a fürdőbe
szauna és infrakabin létesítésére
</t>
  </si>
  <si>
    <t>Önkormányzati vagyonnal való gazdálkodás funkció</t>
  </si>
  <si>
    <t>Intézményi fejlesztések, vis maior alap</t>
  </si>
  <si>
    <t>Önkormányzatok elszámolásai 
2020. évi beszámoló alapján többlettámogatás 10.460.916 Ft
2021. évi májusi lemondás normatíváról 
vagyongazdálkodási bevétel csökkenés  Ft</t>
  </si>
  <si>
    <t xml:space="preserve">
Önkormányzatok elszámolásai 
működési célú költségvetési támogatás
Szociális ágazati pótlék
2021.04. hó 4.017.628 Ft, 05. hó 4.023.268 Ft, 06. hó 3.993.518Ft
</t>
  </si>
  <si>
    <t>Szociális ágazatban egészségügyi végzettséghez kötött munkakörben foglalkoztatott egészségügyi dolgozók kiegészítő pótléka 2021. 04. hó 244.228 Ft, 05, hó 244.229 Ft, 06. hó 244.229Ft</t>
  </si>
  <si>
    <t xml:space="preserve">Önkormányzati vagyonnal való gazdálkodás
Személyi juttatás 206.867 Ft
Járulék  28.858 Ft
Dologi kiadás 4.108.486 Ft
</t>
  </si>
  <si>
    <t>EFOP 1.5.3 időközi elszámolás</t>
  </si>
  <si>
    <t>8.</t>
  </si>
  <si>
    <t>EFOP 1.5.3 
Személyi juttatás 1.790.000 Ft
járulék 274.970 Ft
Dologi kiadás 10.980.745 Ft</t>
  </si>
  <si>
    <t>10 460 916
-4 104 830
-6 356 086</t>
  </si>
  <si>
    <t xml:space="preserve">
Önkormányzat elszámolásai költségvetési szerveivel
Dr. Szarka Ödön Egyesített Egészségügyi  és Szociális Intézmény
szem.j 3.833.263Ft, 
járulékok 594.156Ft
Piroskavárosi Idősek Otthona sz.j 6.586.143Ft, 
járulékok 1.020.852Ft
</t>
  </si>
  <si>
    <t>4 427 419
7 606 995</t>
  </si>
  <si>
    <t>Intézményi finanszírozási szakfeladat
Dr. Szarka Ödön Egyesített Egészségügyi és Szociális Intézmény 
szem.j. 634.360Ft, 
járulék. 98.326Ft</t>
  </si>
  <si>
    <t xml:space="preserve">Önkormányzatok elszámolásai költségvetési szerveikkel
Művelődési Központ támogatása
Személyi j. 614.682 Ft
járulék 95.276 Ft
Városi Könyvtár
Személyi juttatás 756.532Ft
Járulék  117.263Ft
Alkotóház és Galéria
Személyi juttatás 141.849Ft
Járulék  21.987Ft
</t>
  </si>
  <si>
    <t xml:space="preserve">Személyi juttatás 2.302.577.Ft
Járulék  178.450Ft
Dologi    57.068Ft
</t>
  </si>
  <si>
    <t xml:space="preserve">        709 958
        873 795
       163 836</t>
  </si>
  <si>
    <t>MINDÖSSZESEN:</t>
  </si>
  <si>
    <t>Átvett pénzeszköz Csm-i Kormányhivatal közfogl. GINOP</t>
  </si>
  <si>
    <t>Működési célú átvett pénzeszköz</t>
  </si>
  <si>
    <t>Polgármesteri Hivatal</t>
  </si>
  <si>
    <t>Tárgyi eszköz beszerzés nyomtató</t>
  </si>
  <si>
    <t>Beruházás</t>
  </si>
  <si>
    <t>Tárgyi eszköz beszerzés (takarítógép, padlótisztító berendezés, szerviz  kocsi)</t>
  </si>
  <si>
    <t>Szakmai anyag</t>
  </si>
  <si>
    <t>Dologi kaidás</t>
  </si>
  <si>
    <t>2020. évi beszámoló normatíva elszámolása</t>
  </si>
  <si>
    <t xml:space="preserve">Önk. előző évi elszámolásából származó kiadások </t>
  </si>
  <si>
    <t>2020. évi költségvetési maradvány vagyongazdálkodás dologi kiadás</t>
  </si>
  <si>
    <t>Műk. c. visszatértendő támogatások, kölcsönök</t>
  </si>
  <si>
    <t>Kertbarát Klub kölcsön</t>
  </si>
  <si>
    <t>Homokföveny Szociális Szövetkezet kölcsön</t>
  </si>
  <si>
    <t>EFOP 1.5.3. pályázat</t>
  </si>
  <si>
    <t>Iparűzési adó bevétel</t>
  </si>
  <si>
    <t>Járulék</t>
  </si>
  <si>
    <t>Csongrád TV támogatása</t>
  </si>
  <si>
    <t>Önkormányzati vagyonnal való gazdálkodás</t>
  </si>
  <si>
    <t>2020. évi költségvetési maradvány /dologi kiadás/</t>
  </si>
  <si>
    <t>Csongrád TV pénzeszköz átadás marketing megjelenésekre, eszközökre</t>
  </si>
  <si>
    <t>COVID-19 elleni védekezés</t>
  </si>
  <si>
    <t>2020.</t>
  </si>
  <si>
    <t xml:space="preserve">Csongrád Megyei Kormányhivatal </t>
  </si>
  <si>
    <t>Átvett pénz közfoglalkoztatottak</t>
  </si>
  <si>
    <t>Közfoglalkoztatottak bér</t>
  </si>
  <si>
    <t>Közfoglalkoztatottak járulék</t>
  </si>
  <si>
    <t>Zsírfogó (Széchenyi tálaló konyha)</t>
  </si>
  <si>
    <t>Dologi csökken</t>
  </si>
  <si>
    <t>Xerox nyomtató</t>
  </si>
  <si>
    <t>Nemzeti Kulturális Alap (Óbecse)</t>
  </si>
  <si>
    <t>NAV</t>
  </si>
  <si>
    <t>Átvett pénz</t>
  </si>
  <si>
    <t>Pénzeszköz átadás Óbecsének</t>
  </si>
  <si>
    <t>Könyvek</t>
  </si>
  <si>
    <t>Karnis</t>
  </si>
  <si>
    <t>Fizetendő Áfa</t>
  </si>
  <si>
    <t>Levonható Áfa</t>
  </si>
  <si>
    <t>Slag</t>
  </si>
  <si>
    <t>Hangszer készlet</t>
  </si>
  <si>
    <t>Tükör</t>
  </si>
  <si>
    <t>Átcsoportosítás</t>
  </si>
  <si>
    <t>Mars Magyarország</t>
  </si>
  <si>
    <t>Nemzeti Kulturális Alap NKA106107/01896 Mentanap</t>
  </si>
  <si>
    <t>Dologi kiadás (Bokros gyereknap)</t>
  </si>
  <si>
    <t>Homokhátsági Regionális hulladéklerakó 
Áfa visszatérítés</t>
  </si>
  <si>
    <t>Áfa visszatérítése</t>
  </si>
  <si>
    <t>Bölcső Nagycsaládosok Egyesülete EFOP 3.9.2 pályázat Kölcsön</t>
  </si>
  <si>
    <t>Háziorvosi Szolgálat működtetés
Személyi juttatás 2.272.800.Ft
Járulékok 352.284Ft
Dologi kiadás 7.021.016Ft</t>
  </si>
  <si>
    <t xml:space="preserve">
5 095 073</t>
  </si>
  <si>
    <t>47 003 997 Ft</t>
  </si>
  <si>
    <t>I. negyedéves 
6/2021. (IV.27.) Pm. rendelet</t>
  </si>
  <si>
    <t xml:space="preserve">Személyi juttatás 2.373.070Ft
Járulék  183.908Ft
</t>
  </si>
  <si>
    <r>
      <rPr>
        <i/>
        <sz val="10"/>
        <rFont val="Times New Roman"/>
        <family val="1"/>
        <charset val="238"/>
      </rPr>
      <t>összesen</t>
    </r>
    <r>
      <rPr>
        <sz val="10"/>
        <rFont val="Times New Roman"/>
        <family val="1"/>
        <charset val="238"/>
      </rPr>
      <t>:</t>
    </r>
  </si>
  <si>
    <t xml:space="preserve">
Önkormányzatok elszámolásai
Kulturális jogviszony változása miatti többlet normatíva</t>
  </si>
  <si>
    <t xml:space="preserve">
Önkormányzatok elszámolásai
"Tisztítsuk meg az országot" pályázat</t>
  </si>
</sst>
</file>

<file path=xl/styles.xml><?xml version="1.0" encoding="utf-8"?>
<styleSheet xmlns="http://schemas.openxmlformats.org/spreadsheetml/2006/main">
  <fonts count="19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/>
    <xf numFmtId="0" fontId="4" fillId="0" borderId="2" xfId="0" applyFon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3" fontId="4" fillId="0" borderId="0" xfId="0" applyNumberFormat="1" applyFont="1" applyBorder="1" applyAlignment="1"/>
    <xf numFmtId="3" fontId="4" fillId="0" borderId="0" xfId="0" applyNumberFormat="1" applyFont="1"/>
    <xf numFmtId="3" fontId="3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3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5" xfId="0" applyNumberFormat="1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0" fillId="0" borderId="1" xfId="0" applyBorder="1"/>
    <xf numFmtId="0" fontId="7" fillId="0" borderId="1" xfId="0" applyFont="1" applyBorder="1" applyAlignment="1">
      <alignment wrapText="1"/>
    </xf>
    <xf numFmtId="3" fontId="0" fillId="0" borderId="0" xfId="0" applyNumberFormat="1"/>
    <xf numFmtId="0" fontId="0" fillId="0" borderId="0" xfId="0" applyAlignment="1">
      <alignment wrapText="1"/>
    </xf>
    <xf numFmtId="0" fontId="7" fillId="0" borderId="4" xfId="0" applyFont="1" applyBorder="1" applyAlignment="1">
      <alignment wrapText="1"/>
    </xf>
    <xf numFmtId="0" fontId="0" fillId="0" borderId="12" xfId="0" applyBorder="1"/>
    <xf numFmtId="0" fontId="8" fillId="0" borderId="13" xfId="0" applyFont="1" applyBorder="1" applyAlignment="1">
      <alignment horizontal="center" wrapText="1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0" fillId="0" borderId="7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3" fontId="0" fillId="0" borderId="0" xfId="0" applyNumberFormat="1" applyBorder="1"/>
    <xf numFmtId="0" fontId="7" fillId="0" borderId="0" xfId="0" applyFont="1" applyBorder="1" applyAlignment="1">
      <alignment wrapText="1"/>
    </xf>
    <xf numFmtId="3" fontId="0" fillId="0" borderId="0" xfId="0" applyNumberFormat="1" applyBorder="1" applyAlignment="1"/>
    <xf numFmtId="3" fontId="0" fillId="0" borderId="0" xfId="0" applyNumberFormat="1" applyBorder="1" applyAlignment="1">
      <alignment vertical="center"/>
    </xf>
    <xf numFmtId="0" fontId="0" fillId="0" borderId="15" xfId="0" applyBorder="1"/>
    <xf numFmtId="0" fontId="7" fillId="0" borderId="15" xfId="0" applyFont="1" applyBorder="1" applyAlignment="1">
      <alignment wrapText="1"/>
    </xf>
    <xf numFmtId="3" fontId="0" fillId="0" borderId="15" xfId="0" applyNumberFormat="1" applyBorder="1" applyAlignment="1"/>
    <xf numFmtId="0" fontId="0" fillId="0" borderId="15" xfId="0" applyBorder="1" applyAlignment="1">
      <alignment wrapText="1"/>
    </xf>
    <xf numFmtId="3" fontId="0" fillId="0" borderId="15" xfId="0" applyNumberFormat="1" applyBorder="1" applyAlignment="1">
      <alignment vertic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wrapText="1"/>
    </xf>
    <xf numFmtId="3" fontId="8" fillId="0" borderId="0" xfId="0" applyNumberFormat="1" applyFont="1"/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4" xfId="0" applyFont="1" applyBorder="1" applyAlignment="1">
      <alignment vertical="top" wrapText="1"/>
    </xf>
    <xf numFmtId="3" fontId="7" fillId="0" borderId="4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17" xfId="0" applyBorder="1"/>
    <xf numFmtId="0" fontId="8" fillId="0" borderId="16" xfId="0" applyFont="1" applyBorder="1"/>
    <xf numFmtId="0" fontId="8" fillId="0" borderId="16" xfId="0" applyFont="1" applyBorder="1" applyAlignment="1">
      <alignment wrapText="1"/>
    </xf>
    <xf numFmtId="3" fontId="8" fillId="0" borderId="16" xfId="0" applyNumberFormat="1" applyFont="1" applyBorder="1"/>
    <xf numFmtId="3" fontId="7" fillId="0" borderId="16" xfId="0" applyNumberFormat="1" applyFont="1" applyBorder="1"/>
    <xf numFmtId="3" fontId="7" fillId="0" borderId="0" xfId="0" applyNumberFormat="1" applyFont="1" applyBorder="1"/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/>
    <xf numFmtId="0" fontId="8" fillId="0" borderId="18" xfId="0" applyFont="1" applyBorder="1" applyAlignment="1">
      <alignment horizontal="center" wrapText="1"/>
    </xf>
    <xf numFmtId="3" fontId="8" fillId="0" borderId="18" xfId="0" applyNumberFormat="1" applyFont="1" applyBorder="1" applyAlignment="1">
      <alignment horizontal="center"/>
    </xf>
    <xf numFmtId="0" fontId="9" fillId="0" borderId="0" xfId="0" applyFont="1"/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2" fillId="0" borderId="22" xfId="0" applyFont="1" applyBorder="1" applyAlignment="1">
      <alignment wrapText="1"/>
    </xf>
    <xf numFmtId="0" fontId="9" fillId="0" borderId="1" xfId="0" applyFont="1" applyBorder="1"/>
    <xf numFmtId="3" fontId="9" fillId="0" borderId="1" xfId="0" applyNumberFormat="1" applyFont="1" applyBorder="1"/>
    <xf numFmtId="3" fontId="9" fillId="0" borderId="23" xfId="0" applyNumberFormat="1" applyFont="1" applyBorder="1"/>
    <xf numFmtId="0" fontId="12" fillId="0" borderId="22" xfId="0" applyFont="1" applyBorder="1"/>
    <xf numFmtId="0" fontId="12" fillId="0" borderId="24" xfId="0" applyFont="1" applyBorder="1"/>
    <xf numFmtId="0" fontId="9" fillId="0" borderId="3" xfId="0" applyFont="1" applyBorder="1"/>
    <xf numFmtId="3" fontId="9" fillId="0" borderId="3" xfId="0" applyNumberFormat="1" applyFont="1" applyBorder="1"/>
    <xf numFmtId="3" fontId="9" fillId="0" borderId="25" xfId="0" applyNumberFormat="1" applyFont="1" applyBorder="1"/>
    <xf numFmtId="0" fontId="13" fillId="0" borderId="19" xfId="0" applyFont="1" applyBorder="1" applyAlignment="1">
      <alignment horizontal="right"/>
    </xf>
    <xf numFmtId="0" fontId="9" fillId="0" borderId="20" xfId="0" applyFont="1" applyBorder="1"/>
    <xf numFmtId="3" fontId="9" fillId="0" borderId="20" xfId="0" applyNumberFormat="1" applyFont="1" applyBorder="1"/>
    <xf numFmtId="3" fontId="14" fillId="0" borderId="20" xfId="0" applyNumberFormat="1" applyFont="1" applyBorder="1"/>
    <xf numFmtId="3" fontId="14" fillId="0" borderId="21" xfId="0" applyNumberFormat="1" applyFont="1" applyBorder="1"/>
    <xf numFmtId="0" fontId="13" fillId="0" borderId="26" xfId="0" applyFont="1" applyBorder="1" applyAlignment="1">
      <alignment horizontal="right"/>
    </xf>
    <xf numFmtId="0" fontId="9" fillId="0" borderId="4" xfId="0" applyFont="1" applyBorder="1"/>
    <xf numFmtId="3" fontId="9" fillId="0" borderId="4" xfId="0" applyNumberFormat="1" applyFont="1" applyBorder="1"/>
    <xf numFmtId="3" fontId="14" fillId="0" borderId="4" xfId="0" applyNumberFormat="1" applyFont="1" applyBorder="1"/>
    <xf numFmtId="3" fontId="14" fillId="0" borderId="27" xfId="0" applyNumberFormat="1" applyFont="1" applyBorder="1"/>
    <xf numFmtId="0" fontId="12" fillId="0" borderId="28" xfId="0" applyFont="1" applyBorder="1"/>
    <xf numFmtId="0" fontId="9" fillId="0" borderId="29" xfId="0" applyFont="1" applyBorder="1"/>
    <xf numFmtId="3" fontId="9" fillId="0" borderId="29" xfId="0" applyNumberFormat="1" applyFont="1" applyBorder="1"/>
    <xf numFmtId="3" fontId="9" fillId="0" borderId="30" xfId="0" applyNumberFormat="1" applyFont="1" applyBorder="1"/>
    <xf numFmtId="0" fontId="9" fillId="0" borderId="4" xfId="0" applyFont="1" applyBorder="1" applyAlignment="1">
      <alignment wrapText="1"/>
    </xf>
    <xf numFmtId="0" fontId="9" fillId="0" borderId="22" xfId="0" applyFont="1" applyBorder="1"/>
    <xf numFmtId="0" fontId="9" fillId="0" borderId="22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0" xfId="0" applyFont="1" applyBorder="1"/>
    <xf numFmtId="0" fontId="9" fillId="0" borderId="24" xfId="0" applyFont="1" applyBorder="1"/>
    <xf numFmtId="0" fontId="9" fillId="0" borderId="28" xfId="0" applyFont="1" applyBorder="1"/>
    <xf numFmtId="0" fontId="13" fillId="0" borderId="22" xfId="0" applyFont="1" applyBorder="1" applyAlignment="1">
      <alignment horizontal="right"/>
    </xf>
    <xf numFmtId="3" fontId="14" fillId="0" borderId="1" xfId="0" applyNumberFormat="1" applyFont="1" applyBorder="1"/>
    <xf numFmtId="0" fontId="12" fillId="0" borderId="26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8" xfId="0" applyFont="1" applyBorder="1"/>
    <xf numFmtId="0" fontId="9" fillId="0" borderId="26" xfId="0" applyFont="1" applyBorder="1" applyAlignment="1">
      <alignment horizontal="left"/>
    </xf>
    <xf numFmtId="0" fontId="9" fillId="0" borderId="6" xfId="0" applyFont="1" applyBorder="1"/>
    <xf numFmtId="0" fontId="9" fillId="0" borderId="19" xfId="0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3" fontId="12" fillId="0" borderId="1" xfId="0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" xfId="0" applyFont="1" applyBorder="1"/>
    <xf numFmtId="3" fontId="14" fillId="0" borderId="23" xfId="0" applyNumberFormat="1" applyFont="1" applyBorder="1"/>
    <xf numFmtId="0" fontId="13" fillId="0" borderId="28" xfId="0" applyFont="1" applyBorder="1" applyAlignment="1">
      <alignment horizontal="right"/>
    </xf>
    <xf numFmtId="3" fontId="14" fillId="0" borderId="29" xfId="0" applyNumberFormat="1" applyFont="1" applyBorder="1"/>
    <xf numFmtId="3" fontId="9" fillId="0" borderId="6" xfId="0" applyNumberFormat="1" applyFont="1" applyBorder="1"/>
    <xf numFmtId="3" fontId="13" fillId="0" borderId="27" xfId="0" applyNumberFormat="1" applyFont="1" applyBorder="1"/>
    <xf numFmtId="0" fontId="12" fillId="0" borderId="4" xfId="0" applyFont="1" applyBorder="1"/>
    <xf numFmtId="3" fontId="9" fillId="0" borderId="8" xfId="0" applyNumberFormat="1" applyFont="1" applyBorder="1"/>
    <xf numFmtId="3" fontId="9" fillId="0" borderId="0" xfId="0" applyNumberFormat="1" applyFont="1" applyBorder="1"/>
    <xf numFmtId="0" fontId="12" fillId="0" borderId="23" xfId="0" applyFont="1" applyBorder="1"/>
    <xf numFmtId="0" fontId="12" fillId="0" borderId="22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/>
    </xf>
    <xf numFmtId="0" fontId="12" fillId="0" borderId="22" xfId="0" applyFont="1" applyBorder="1" applyAlignment="1">
      <alignment horizontal="left" wrapText="1"/>
    </xf>
    <xf numFmtId="3" fontId="9" fillId="0" borderId="27" xfId="0" applyNumberFormat="1" applyFont="1" applyBorder="1"/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31" xfId="0" applyFont="1" applyBorder="1" applyAlignment="1">
      <alignment wrapText="1"/>
    </xf>
    <xf numFmtId="3" fontId="14" fillId="0" borderId="31" xfId="0" applyNumberFormat="1" applyFont="1" applyBorder="1" applyAlignment="1">
      <alignment wrapText="1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3" fontId="12" fillId="0" borderId="13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/>
    <xf numFmtId="0" fontId="16" fillId="0" borderId="1" xfId="0" applyFont="1" applyBorder="1"/>
    <xf numFmtId="0" fontId="15" fillId="0" borderId="1" xfId="0" applyFont="1" applyBorder="1"/>
    <xf numFmtId="0" fontId="15" fillId="0" borderId="9" xfId="0" applyFont="1" applyBorder="1"/>
    <xf numFmtId="0" fontId="17" fillId="0" borderId="1" xfId="0" applyFont="1" applyBorder="1"/>
    <xf numFmtId="0" fontId="18" fillId="0" borderId="1" xfId="0" applyFont="1" applyBorder="1"/>
    <xf numFmtId="3" fontId="18" fillId="0" borderId="1" xfId="0" applyNumberFormat="1" applyFont="1" applyBorder="1"/>
    <xf numFmtId="3" fontId="18" fillId="0" borderId="9" xfId="0" applyNumberFormat="1" applyFont="1" applyBorder="1"/>
    <xf numFmtId="0" fontId="18" fillId="0" borderId="1" xfId="0" applyFont="1" applyBorder="1" applyAlignment="1">
      <alignment wrapText="1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17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15" fillId="0" borderId="1" xfId="0" applyNumberFormat="1" applyFont="1" applyBorder="1"/>
    <xf numFmtId="0" fontId="15" fillId="0" borderId="1" xfId="0" applyFont="1" applyBorder="1" applyAlignment="1">
      <alignment horizontal="left"/>
    </xf>
    <xf numFmtId="3" fontId="15" fillId="0" borderId="9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/>
    </xf>
    <xf numFmtId="3" fontId="15" fillId="0" borderId="9" xfId="0" applyNumberFormat="1" applyFont="1" applyBorder="1"/>
    <xf numFmtId="0" fontId="15" fillId="0" borderId="0" xfId="0" applyFont="1" applyBorder="1"/>
    <xf numFmtId="0" fontId="15" fillId="0" borderId="4" xfId="0" applyFont="1" applyBorder="1"/>
    <xf numFmtId="3" fontId="7" fillId="0" borderId="9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/>
    <xf numFmtId="49" fontId="2" fillId="0" borderId="1" xfId="0" applyNumberFormat="1" applyFont="1" applyBorder="1" applyAlignment="1">
      <alignment horizontal="justify" vertical="top" wrapText="1"/>
    </xf>
    <xf numFmtId="3" fontId="7" fillId="0" borderId="9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3" fontId="7" fillId="0" borderId="7" xfId="0" applyNumberFormat="1" applyFont="1" applyBorder="1" applyAlignment="1">
      <alignment horizontal="right" wrapText="1"/>
    </xf>
    <xf numFmtId="49" fontId="8" fillId="0" borderId="0" xfId="0" applyNumberFormat="1" applyFont="1"/>
    <xf numFmtId="3" fontId="7" fillId="0" borderId="11" xfId="0" applyNumberFormat="1" applyFont="1" applyBorder="1" applyAlignment="1">
      <alignment horizontal="right" vertical="center" wrapText="1"/>
    </xf>
    <xf numFmtId="0" fontId="13" fillId="0" borderId="32" xfId="0" applyFont="1" applyBorder="1" applyAlignment="1">
      <alignment horizontal="right" wrapText="1"/>
    </xf>
    <xf numFmtId="3" fontId="12" fillId="0" borderId="14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3" fontId="8" fillId="0" borderId="0" xfId="0" applyNumberFormat="1" applyFont="1" applyAlignment="1"/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</cellXfs>
  <cellStyles count="1">
    <cellStyle name="Normál" xfId="0" builtinId="0"/>
  </cellStyles>
  <dxfs count="8">
    <dxf>
      <numFmt numFmtId="3" formatCode="#,##0"/>
      <border diagonalUp="0" diagonalDown="0">
        <left/>
        <right/>
        <top style="thick">
          <color auto="1"/>
        </top>
        <bottom style="thick">
          <color auto="1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áblázat2" displayName="Táblázat2" ref="A4:E20" headerRowCount="0" totalsRowShown="0" headerRowDxfId="7" tableBorderDxfId="6" totalsRowBorderDxfId="5">
  <tableColumns count="5">
    <tableColumn id="1" name="Oszlop1" dataDxfId="4"/>
    <tableColumn id="2" name="Oszlop2" dataDxfId="3"/>
    <tableColumn id="3" name="Oszlop3" dataDxfId="2"/>
    <tableColumn id="4" name="Oszlop4" dataDxfId="1"/>
    <tableColumn id="5" name="Oszlop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view="pageLayout" topLeftCell="A10" workbookViewId="0">
      <selection activeCell="B11" sqref="B11"/>
    </sheetView>
  </sheetViews>
  <sheetFormatPr defaultRowHeight="12.75"/>
  <cols>
    <col min="1" max="1" width="6.42578125" customWidth="1"/>
    <col min="2" max="2" width="29.7109375" style="57" customWidth="1"/>
    <col min="3" max="3" width="12.140625" style="56" customWidth="1"/>
    <col min="4" max="4" width="27.7109375" style="57" customWidth="1"/>
    <col min="5" max="5" width="12.140625" style="56" customWidth="1"/>
  </cols>
  <sheetData>
    <row r="1" spans="1:5" ht="12.75" customHeight="1">
      <c r="B1" s="218" t="s">
        <v>150</v>
      </c>
      <c r="C1" s="219"/>
      <c r="D1" s="219"/>
    </row>
    <row r="2" spans="1:5" ht="21.75" customHeight="1">
      <c r="A2" s="77" t="s">
        <v>19</v>
      </c>
      <c r="B2" s="78"/>
      <c r="C2" s="79"/>
      <c r="D2" s="78"/>
    </row>
    <row r="3" spans="1:5" ht="12" customHeight="1" thickBot="1">
      <c r="A3" s="90"/>
      <c r="B3" s="91"/>
      <c r="C3" s="92"/>
      <c r="D3" s="91"/>
      <c r="E3" s="93" t="s">
        <v>8</v>
      </c>
    </row>
    <row r="4" spans="1:5" s="89" customFormat="1" ht="19.5" customHeight="1" thickTop="1" thickBot="1">
      <c r="A4" s="59"/>
      <c r="B4" s="60" t="s">
        <v>2</v>
      </c>
      <c r="C4" s="61" t="s">
        <v>4</v>
      </c>
      <c r="D4" s="60" t="s">
        <v>5</v>
      </c>
      <c r="E4" s="62" t="s">
        <v>4</v>
      </c>
    </row>
    <row r="5" spans="1:5" ht="135" customHeight="1" thickTop="1">
      <c r="A5" s="97" t="s">
        <v>20</v>
      </c>
      <c r="B5" s="83" t="s">
        <v>160</v>
      </c>
      <c r="C5" s="84">
        <v>12034414</v>
      </c>
      <c r="D5" s="58" t="s">
        <v>167</v>
      </c>
      <c r="E5" s="211" t="s">
        <v>168</v>
      </c>
    </row>
    <row r="6" spans="1:5" ht="89.25">
      <c r="A6" s="98" t="s">
        <v>21</v>
      </c>
      <c r="B6" s="55" t="s">
        <v>161</v>
      </c>
      <c r="C6" s="85">
        <v>732686</v>
      </c>
      <c r="D6" s="55" t="s">
        <v>169</v>
      </c>
      <c r="E6" s="199">
        <v>732686</v>
      </c>
    </row>
    <row r="7" spans="1:5" ht="63.75">
      <c r="A7" s="98" t="s">
        <v>22</v>
      </c>
      <c r="B7" s="95" t="s">
        <v>30</v>
      </c>
      <c r="C7" s="86">
        <v>9646100</v>
      </c>
      <c r="D7" s="55" t="s">
        <v>222</v>
      </c>
      <c r="E7" s="64">
        <v>9646100</v>
      </c>
    </row>
    <row r="8" spans="1:5" ht="52.5" customHeight="1">
      <c r="A8" s="99" t="s">
        <v>23</v>
      </c>
      <c r="B8" s="96" t="s">
        <v>26</v>
      </c>
      <c r="C8" s="87">
        <v>5095073</v>
      </c>
      <c r="D8" s="58" t="s">
        <v>171</v>
      </c>
      <c r="E8" s="213" t="s">
        <v>223</v>
      </c>
    </row>
    <row r="9" spans="1:5" ht="54.75" customHeight="1">
      <c r="A9" s="97"/>
      <c r="B9" s="83" t="s">
        <v>31</v>
      </c>
      <c r="C9" s="88"/>
      <c r="D9" s="58" t="s">
        <v>226</v>
      </c>
      <c r="E9" s="63"/>
    </row>
    <row r="10" spans="1:5" ht="178.5" customHeight="1">
      <c r="A10" s="98" t="s">
        <v>24</v>
      </c>
      <c r="B10" s="95" t="s">
        <v>228</v>
      </c>
      <c r="C10" s="85">
        <v>1747589</v>
      </c>
      <c r="D10" s="55" t="s">
        <v>170</v>
      </c>
      <c r="E10" s="207" t="s">
        <v>172</v>
      </c>
    </row>
    <row r="11" spans="1:5" ht="81" customHeight="1">
      <c r="A11" s="98" t="s">
        <v>25</v>
      </c>
      <c r="B11" s="95" t="s">
        <v>229</v>
      </c>
      <c r="C11" s="85">
        <v>4344211</v>
      </c>
      <c r="D11" s="55" t="s">
        <v>162</v>
      </c>
      <c r="E11" s="209">
        <v>4344211</v>
      </c>
    </row>
    <row r="12" spans="1:5" ht="102" customHeight="1">
      <c r="A12" s="98" t="s">
        <v>147</v>
      </c>
      <c r="B12" s="55" t="s">
        <v>159</v>
      </c>
      <c r="C12" s="208" t="s">
        <v>166</v>
      </c>
      <c r="D12" s="55"/>
      <c r="E12" s="209"/>
    </row>
    <row r="13" spans="1:5" ht="59.25" customHeight="1">
      <c r="A13" s="98" t="s">
        <v>164</v>
      </c>
      <c r="B13" s="210" t="s">
        <v>163</v>
      </c>
      <c r="C13" s="208">
        <v>13045715</v>
      </c>
      <c r="D13" s="210" t="s">
        <v>165</v>
      </c>
      <c r="E13" s="216">
        <v>13045715</v>
      </c>
    </row>
    <row r="14" spans="1:5">
      <c r="A14" s="54"/>
      <c r="B14" s="80" t="s">
        <v>27</v>
      </c>
      <c r="C14" s="81">
        <v>46645788</v>
      </c>
      <c r="D14" s="80"/>
      <c r="E14" s="81">
        <v>46645788</v>
      </c>
    </row>
    <row r="15" spans="1:5" ht="32.25" customHeight="1">
      <c r="A15" s="71"/>
      <c r="B15" s="72"/>
      <c r="C15" s="73"/>
      <c r="D15" s="74"/>
      <c r="E15" s="75"/>
    </row>
    <row r="16" spans="1:5">
      <c r="A16" s="76" t="s">
        <v>28</v>
      </c>
      <c r="B16" s="68"/>
      <c r="C16" s="69"/>
      <c r="D16" s="66"/>
      <c r="E16" s="70"/>
    </row>
    <row r="17" spans="1:5">
      <c r="A17" s="65"/>
      <c r="B17" s="66"/>
      <c r="C17" s="67"/>
      <c r="D17" s="66"/>
      <c r="E17" s="94" t="s">
        <v>8</v>
      </c>
    </row>
    <row r="18" spans="1:5" ht="13.5" thickBot="1">
      <c r="A18" s="102"/>
      <c r="B18" s="103" t="s">
        <v>2</v>
      </c>
      <c r="C18" s="104" t="s">
        <v>4</v>
      </c>
      <c r="D18" s="103" t="s">
        <v>5</v>
      </c>
      <c r="E18" s="104" t="s">
        <v>4</v>
      </c>
    </row>
    <row r="19" spans="1:5" ht="39" thickTop="1">
      <c r="A19" s="100" t="s">
        <v>20</v>
      </c>
      <c r="B19" s="58" t="s">
        <v>148</v>
      </c>
      <c r="C19" s="200">
        <v>358209</v>
      </c>
      <c r="D19" s="58" t="s">
        <v>149</v>
      </c>
      <c r="E19" s="202">
        <v>358209</v>
      </c>
    </row>
    <row r="20" spans="1:5" ht="25.5">
      <c r="A20" s="101"/>
      <c r="B20" s="80" t="s">
        <v>29</v>
      </c>
      <c r="C20" s="201">
        <v>358209</v>
      </c>
      <c r="D20" s="80"/>
      <c r="E20" s="203">
        <v>358209</v>
      </c>
    </row>
    <row r="22" spans="1:5">
      <c r="B22" s="78" t="s">
        <v>173</v>
      </c>
      <c r="C22" s="212" t="s">
        <v>224</v>
      </c>
      <c r="D22" s="82"/>
      <c r="E22" s="212" t="s">
        <v>224</v>
      </c>
    </row>
  </sheetData>
  <mergeCells count="1">
    <mergeCell ref="B1:D1"/>
  </mergeCells>
  <pageMargins left="0.7" right="0.7" top="0.75" bottom="0.75" header="0.3" footer="0.3"/>
  <pageSetup paperSize="9" orientation="portrait" r:id="rId1"/>
  <headerFooter>
    <oddHeader>&amp;R&amp;7A Pü/32-1/2021. sz. előterjesztés 1. melléklete 
az 5/2021. (II.11.) önkormányzati rendelet 7.1 melléklete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view="pageLayout" topLeftCell="A40" zoomScale="80" zoomScaleSheetLayoutView="100" zoomScalePageLayoutView="80" workbookViewId="0">
      <selection activeCell="E94" sqref="D94:E94"/>
    </sheetView>
  </sheetViews>
  <sheetFormatPr defaultRowHeight="16.5" customHeight="1"/>
  <cols>
    <col min="1" max="1" width="54.28515625" style="7" customWidth="1"/>
    <col min="2" max="2" width="38.5703125" style="7" customWidth="1"/>
    <col min="3" max="3" width="15.85546875" style="21" customWidth="1"/>
    <col min="4" max="4" width="44.28515625" style="7" customWidth="1"/>
    <col min="5" max="5" width="12.7109375" style="21" customWidth="1"/>
    <col min="6" max="16384" width="9.140625" style="7"/>
  </cols>
  <sheetData>
    <row r="1" spans="1:5" ht="16.5" customHeight="1">
      <c r="A1" s="220" t="s">
        <v>0</v>
      </c>
      <c r="B1" s="221"/>
      <c r="C1" s="221"/>
      <c r="D1" s="221"/>
      <c r="E1" s="221"/>
    </row>
    <row r="2" spans="1:5" s="8" customFormat="1" ht="16.5" customHeight="1">
      <c r="A2" s="5"/>
      <c r="B2" s="6"/>
      <c r="C2" s="20"/>
      <c r="D2" s="222" t="s">
        <v>8</v>
      </c>
      <c r="E2" s="222"/>
    </row>
    <row r="3" spans="1:5" ht="16.5" customHeight="1">
      <c r="A3" s="223" t="s">
        <v>1</v>
      </c>
      <c r="B3" s="10" t="s">
        <v>2</v>
      </c>
      <c r="C3" s="225" t="s">
        <v>4</v>
      </c>
      <c r="D3" s="10" t="s">
        <v>5</v>
      </c>
      <c r="E3" s="225" t="s">
        <v>7</v>
      </c>
    </row>
    <row r="4" spans="1:5" ht="16.5" customHeight="1">
      <c r="A4" s="224"/>
      <c r="B4" s="19" t="s">
        <v>3</v>
      </c>
      <c r="C4" s="226"/>
      <c r="D4" s="19" t="s">
        <v>6</v>
      </c>
      <c r="E4" s="226"/>
    </row>
    <row r="5" spans="1:5" s="37" customFormat="1" ht="16.5" customHeight="1">
      <c r="A5" s="13" t="s">
        <v>18</v>
      </c>
      <c r="B5" s="1"/>
      <c r="C5" s="2"/>
      <c r="D5" s="1"/>
      <c r="E5" s="2"/>
    </row>
    <row r="6" spans="1:5" s="37" customFormat="1" ht="16.5" customHeight="1">
      <c r="A6" s="1" t="s">
        <v>197</v>
      </c>
      <c r="B6" s="1" t="s">
        <v>198</v>
      </c>
      <c r="C6" s="2">
        <v>549523</v>
      </c>
      <c r="D6" s="1" t="s">
        <v>199</v>
      </c>
      <c r="E6" s="2">
        <v>509999</v>
      </c>
    </row>
    <row r="7" spans="1:5" s="37" customFormat="1" ht="16.5" customHeight="1">
      <c r="A7" s="1"/>
      <c r="B7" s="1"/>
      <c r="C7" s="2"/>
      <c r="D7" s="1" t="s">
        <v>200</v>
      </c>
      <c r="E7" s="2">
        <v>39524</v>
      </c>
    </row>
    <row r="8" spans="1:5" s="37" customFormat="1" ht="16.5" customHeight="1">
      <c r="A8" s="1"/>
      <c r="B8" s="1"/>
      <c r="C8" s="2"/>
      <c r="D8" s="1" t="s">
        <v>202</v>
      </c>
      <c r="E8" s="2">
        <v>-41910</v>
      </c>
    </row>
    <row r="9" spans="1:5" s="37" customFormat="1" ht="16.5" customHeight="1">
      <c r="A9" s="1"/>
      <c r="B9" s="1"/>
      <c r="C9" s="2"/>
      <c r="D9" s="1" t="s">
        <v>201</v>
      </c>
      <c r="E9" s="2">
        <v>41910</v>
      </c>
    </row>
    <row r="10" spans="1:5" s="37" customFormat="1" ht="23.25" customHeight="1">
      <c r="A10" s="9" t="s">
        <v>10</v>
      </c>
      <c r="B10" s="9"/>
      <c r="C10" s="4">
        <f>SUM(C6:C9)</f>
        <v>549523</v>
      </c>
      <c r="D10" s="4"/>
      <c r="E10" s="4">
        <f>SUM(E6:E9)</f>
        <v>549523</v>
      </c>
    </row>
    <row r="11" spans="1:5" s="24" customFormat="1" ht="18.75" customHeight="1">
      <c r="A11" s="41"/>
      <c r="B11" s="42"/>
      <c r="C11" s="43"/>
      <c r="D11" s="43"/>
      <c r="E11" s="43"/>
    </row>
    <row r="12" spans="1:5" s="37" customFormat="1" ht="18.75" customHeight="1">
      <c r="A12" s="13" t="s">
        <v>11</v>
      </c>
      <c r="B12" s="3"/>
      <c r="C12" s="11"/>
      <c r="D12" s="3"/>
      <c r="E12" s="11"/>
    </row>
    <row r="13" spans="1:5" s="37" customFormat="1" ht="18.75" customHeight="1">
      <c r="A13" s="1" t="s">
        <v>197</v>
      </c>
      <c r="B13" s="1" t="s">
        <v>198</v>
      </c>
      <c r="C13" s="2">
        <v>874043</v>
      </c>
      <c r="D13" s="1" t="s">
        <v>199</v>
      </c>
      <c r="E13" s="2">
        <v>811176</v>
      </c>
    </row>
    <row r="14" spans="1:5" s="37" customFormat="1" ht="18.75" customHeight="1">
      <c r="A14" s="1"/>
      <c r="B14" s="1"/>
      <c r="C14" s="2"/>
      <c r="D14" s="1" t="s">
        <v>200</v>
      </c>
      <c r="E14" s="2">
        <v>62867</v>
      </c>
    </row>
    <row r="15" spans="1:5" s="37" customFormat="1" ht="18.75" customHeight="1">
      <c r="A15" s="1" t="s">
        <v>215</v>
      </c>
      <c r="B15" s="1"/>
      <c r="C15" s="2"/>
      <c r="D15" s="1" t="s">
        <v>202</v>
      </c>
      <c r="E15" s="2">
        <v>-133789</v>
      </c>
    </row>
    <row r="16" spans="1:5" s="37" customFormat="1" ht="18.75" customHeight="1">
      <c r="A16" s="1"/>
      <c r="B16" s="1"/>
      <c r="C16" s="2"/>
      <c r="D16" s="1" t="s">
        <v>203</v>
      </c>
      <c r="E16" s="2">
        <v>54999</v>
      </c>
    </row>
    <row r="17" spans="1:5" s="37" customFormat="1" ht="18.75" customHeight="1">
      <c r="A17" s="1"/>
      <c r="B17" s="1"/>
      <c r="C17" s="2"/>
      <c r="D17" s="1" t="s">
        <v>212</v>
      </c>
      <c r="E17" s="2">
        <v>6990</v>
      </c>
    </row>
    <row r="18" spans="1:5" s="37" customFormat="1" ht="18.75" customHeight="1">
      <c r="A18" s="1"/>
      <c r="B18" s="1"/>
      <c r="C18" s="2"/>
      <c r="D18" s="1" t="s">
        <v>213</v>
      </c>
      <c r="E18" s="2">
        <v>60000</v>
      </c>
    </row>
    <row r="19" spans="1:5" s="37" customFormat="1" ht="18.75" customHeight="1">
      <c r="A19" s="1"/>
      <c r="B19" s="1"/>
      <c r="C19" s="2"/>
      <c r="D19" s="1" t="s">
        <v>214</v>
      </c>
      <c r="E19" s="2">
        <v>11800</v>
      </c>
    </row>
    <row r="20" spans="1:5" s="37" customFormat="1" ht="18.75" customHeight="1">
      <c r="A20" s="18" t="s">
        <v>10</v>
      </c>
      <c r="B20" s="28"/>
      <c r="C20" s="14">
        <f>SUM(C13:C19)</f>
        <v>874043</v>
      </c>
      <c r="D20" s="14"/>
      <c r="E20" s="14">
        <f>SUM(E13:E19)</f>
        <v>874043</v>
      </c>
    </row>
    <row r="21" spans="1:5" s="37" customFormat="1" ht="18.75" customHeight="1">
      <c r="A21" s="41"/>
      <c r="B21" s="42"/>
      <c r="C21" s="47"/>
      <c r="D21" s="47"/>
      <c r="E21" s="48"/>
    </row>
    <row r="22" spans="1:5" s="37" customFormat="1" ht="30.75" customHeight="1">
      <c r="A22" s="23" t="s">
        <v>14</v>
      </c>
      <c r="B22" s="44"/>
      <c r="C22" s="32"/>
      <c r="D22" s="33"/>
      <c r="E22" s="2"/>
    </row>
    <row r="23" spans="1:5" s="37" customFormat="1" ht="20.25" customHeight="1">
      <c r="A23" s="1" t="s">
        <v>197</v>
      </c>
      <c r="B23" s="1" t="s">
        <v>198</v>
      </c>
      <c r="C23" s="32">
        <v>950552</v>
      </c>
      <c r="D23" s="1" t="s">
        <v>199</v>
      </c>
      <c r="E23" s="2">
        <v>882182</v>
      </c>
    </row>
    <row r="24" spans="1:5" s="37" customFormat="1" ht="18" customHeight="1">
      <c r="A24" s="23"/>
      <c r="B24" s="44"/>
      <c r="C24" s="32"/>
      <c r="D24" s="1" t="s">
        <v>200</v>
      </c>
      <c r="E24" s="2">
        <v>68370</v>
      </c>
    </row>
    <row r="25" spans="1:5" s="37" customFormat="1" ht="17.25" customHeight="1">
      <c r="A25" s="1" t="s">
        <v>204</v>
      </c>
      <c r="B25" s="1" t="s">
        <v>206</v>
      </c>
      <c r="C25" s="2">
        <v>6250000</v>
      </c>
      <c r="D25" s="1" t="s">
        <v>207</v>
      </c>
      <c r="E25" s="2">
        <v>6250000</v>
      </c>
    </row>
    <row r="26" spans="1:5" s="37" customFormat="1" ht="18.75" customHeight="1">
      <c r="A26" s="1" t="s">
        <v>215</v>
      </c>
      <c r="B26" s="1"/>
      <c r="C26" s="2"/>
      <c r="D26" s="1" t="s">
        <v>202</v>
      </c>
      <c r="E26" s="2">
        <v>-1015603</v>
      </c>
    </row>
    <row r="27" spans="1:5" s="37" customFormat="1" ht="18.75" customHeight="1">
      <c r="A27" s="1"/>
      <c r="B27" s="1"/>
      <c r="C27" s="2"/>
      <c r="D27" s="1" t="s">
        <v>208</v>
      </c>
      <c r="E27" s="2">
        <v>991733</v>
      </c>
    </row>
    <row r="28" spans="1:5" s="37" customFormat="1" ht="18.75" customHeight="1">
      <c r="A28" s="1"/>
      <c r="B28" s="1"/>
      <c r="C28" s="2"/>
      <c r="D28" s="1" t="s">
        <v>209</v>
      </c>
      <c r="E28" s="2">
        <v>23870</v>
      </c>
    </row>
    <row r="29" spans="1:5" s="37" customFormat="1" ht="18.75" customHeight="1">
      <c r="A29" s="1" t="s">
        <v>205</v>
      </c>
      <c r="B29" s="1" t="s">
        <v>211</v>
      </c>
      <c r="C29" s="2">
        <v>2257000</v>
      </c>
      <c r="D29" s="1" t="s">
        <v>210</v>
      </c>
      <c r="E29" s="2">
        <v>2257000</v>
      </c>
    </row>
    <row r="30" spans="1:5" s="37" customFormat="1" ht="18.75" customHeight="1">
      <c r="A30" s="1"/>
      <c r="B30" s="1"/>
      <c r="C30" s="2"/>
      <c r="D30" s="1"/>
      <c r="E30" s="2"/>
    </row>
    <row r="31" spans="1:5" s="38" customFormat="1" ht="18" customHeight="1">
      <c r="A31" s="9" t="s">
        <v>10</v>
      </c>
      <c r="B31" s="9"/>
      <c r="C31" s="4">
        <f>SUM(C23:C30)</f>
        <v>9457552</v>
      </c>
      <c r="D31" s="4"/>
      <c r="E31" s="4">
        <f>SUM(E23:E30)</f>
        <v>9457552</v>
      </c>
    </row>
    <row r="32" spans="1:5" s="38" customFormat="1" ht="18" customHeight="1">
      <c r="A32" s="9"/>
      <c r="B32" s="9"/>
      <c r="C32" s="4"/>
      <c r="D32" s="4"/>
      <c r="E32" s="4"/>
    </row>
    <row r="33" spans="1:5" s="37" customFormat="1" ht="28.5" customHeight="1">
      <c r="A33" s="13" t="s">
        <v>12</v>
      </c>
      <c r="B33" s="1"/>
      <c r="C33" s="2"/>
      <c r="D33" s="1"/>
      <c r="E33" s="2"/>
    </row>
    <row r="34" spans="1:5" s="37" customFormat="1" ht="18.75" customHeight="1">
      <c r="A34" s="1" t="s">
        <v>197</v>
      </c>
      <c r="B34" s="1" t="s">
        <v>198</v>
      </c>
      <c r="C34" s="2">
        <v>793639</v>
      </c>
      <c r="D34" s="1" t="s">
        <v>199</v>
      </c>
      <c r="E34" s="2">
        <v>736555</v>
      </c>
    </row>
    <row r="35" spans="1:5" s="37" customFormat="1" ht="18.75" customHeight="1">
      <c r="A35" s="1"/>
      <c r="B35" s="1"/>
      <c r="C35" s="2"/>
      <c r="D35" s="1" t="s">
        <v>200</v>
      </c>
      <c r="E35" s="2">
        <v>57084</v>
      </c>
    </row>
    <row r="36" spans="1:5" s="37" customFormat="1" ht="18.75" customHeight="1">
      <c r="A36" s="1" t="s">
        <v>216</v>
      </c>
      <c r="B36" s="1" t="s">
        <v>206</v>
      </c>
      <c r="C36" s="2">
        <v>100000</v>
      </c>
      <c r="D36" s="1" t="s">
        <v>218</v>
      </c>
      <c r="E36" s="2">
        <v>100000</v>
      </c>
    </row>
    <row r="37" spans="1:5" s="37" customFormat="1" ht="18.75" customHeight="1">
      <c r="A37" s="1" t="s">
        <v>217</v>
      </c>
      <c r="B37" s="1" t="s">
        <v>206</v>
      </c>
      <c r="C37" s="2">
        <v>300000</v>
      </c>
      <c r="D37" s="1" t="s">
        <v>45</v>
      </c>
      <c r="E37" s="2">
        <v>300000</v>
      </c>
    </row>
    <row r="38" spans="1:5" s="37" customFormat="1" ht="18.75" customHeight="1">
      <c r="A38" s="1"/>
      <c r="B38" s="1"/>
      <c r="C38" s="2"/>
      <c r="D38" s="1"/>
      <c r="E38" s="2"/>
    </row>
    <row r="39" spans="1:5" s="24" customFormat="1" ht="18.75" customHeight="1">
      <c r="A39" s="34" t="s">
        <v>10</v>
      </c>
      <c r="B39" s="34"/>
      <c r="C39" s="22">
        <f>SUM(C33:C38)</f>
        <v>1193639</v>
      </c>
      <c r="D39" s="22"/>
      <c r="E39" s="22">
        <f>SUM(E33:E38)</f>
        <v>1193639</v>
      </c>
    </row>
    <row r="40" spans="1:5" s="24" customFormat="1" ht="18.75" customHeight="1">
      <c r="A40" s="35"/>
      <c r="B40" s="35"/>
      <c r="C40" s="36"/>
      <c r="D40" s="36"/>
      <c r="E40" s="36"/>
    </row>
    <row r="41" spans="1:5" s="24" customFormat="1" ht="37.5" customHeight="1">
      <c r="A41" s="45" t="s">
        <v>15</v>
      </c>
      <c r="B41" s="9"/>
      <c r="C41" s="4"/>
      <c r="D41" s="4"/>
      <c r="E41" s="4"/>
    </row>
    <row r="42" spans="1:5" s="24" customFormat="1" ht="27" customHeight="1">
      <c r="A42" s="12" t="s">
        <v>174</v>
      </c>
      <c r="B42" s="1" t="s">
        <v>175</v>
      </c>
      <c r="C42" s="2">
        <v>433837</v>
      </c>
      <c r="D42" s="1" t="s">
        <v>72</v>
      </c>
      <c r="E42" s="2">
        <v>392817</v>
      </c>
    </row>
    <row r="43" spans="1:5" s="37" customFormat="1" ht="18.75" customHeight="1">
      <c r="A43" s="12"/>
      <c r="B43" s="1"/>
      <c r="C43" s="2"/>
      <c r="D43" s="1" t="s">
        <v>190</v>
      </c>
      <c r="E43" s="2">
        <v>41020</v>
      </c>
    </row>
    <row r="44" spans="1:5" s="37" customFormat="1" ht="18.75" customHeight="1">
      <c r="A44" s="34" t="s">
        <v>10</v>
      </c>
      <c r="B44" s="34"/>
      <c r="C44" s="22">
        <f>SUM(C42:C43)</f>
        <v>433837</v>
      </c>
      <c r="D44" s="22"/>
      <c r="E44" s="22">
        <f>SUM(E42:E43)</f>
        <v>433837</v>
      </c>
    </row>
    <row r="45" spans="1:5" s="37" customFormat="1" ht="18.75" customHeight="1">
      <c r="A45" s="34"/>
      <c r="B45" s="34"/>
      <c r="C45" s="22"/>
      <c r="D45" s="22"/>
      <c r="E45" s="22"/>
    </row>
    <row r="46" spans="1:5" s="37" customFormat="1" ht="21" customHeight="1">
      <c r="A46" s="30" t="s">
        <v>176</v>
      </c>
      <c r="B46" s="46"/>
      <c r="C46" s="26"/>
      <c r="D46" s="16"/>
      <c r="E46" s="26"/>
    </row>
    <row r="47" spans="1:5" s="37" customFormat="1" ht="21" customHeight="1">
      <c r="A47" s="16" t="s">
        <v>177</v>
      </c>
      <c r="B47" s="46"/>
      <c r="C47" s="26"/>
      <c r="D47" s="16" t="s">
        <v>178</v>
      </c>
      <c r="E47" s="26">
        <v>50990</v>
      </c>
    </row>
    <row r="48" spans="1:5" s="37" customFormat="1" ht="21" customHeight="1">
      <c r="A48" s="30"/>
      <c r="B48" s="46"/>
      <c r="C48" s="26"/>
      <c r="D48" s="16" t="s">
        <v>66</v>
      </c>
      <c r="E48" s="26">
        <v>-50990</v>
      </c>
    </row>
    <row r="49" spans="1:5" s="37" customFormat="1" ht="19.5" customHeight="1">
      <c r="A49" s="30"/>
      <c r="B49" s="46"/>
      <c r="C49" s="26"/>
      <c r="D49" s="16"/>
      <c r="E49" s="26"/>
    </row>
    <row r="50" spans="1:5" s="37" customFormat="1" ht="20.25" customHeight="1">
      <c r="A50" s="16" t="s">
        <v>210</v>
      </c>
      <c r="B50" s="46" t="s">
        <v>220</v>
      </c>
      <c r="C50" s="26">
        <v>121000</v>
      </c>
      <c r="D50" s="16" t="s">
        <v>210</v>
      </c>
      <c r="E50" s="26">
        <v>220000</v>
      </c>
    </row>
    <row r="51" spans="1:5" s="37" customFormat="1" ht="17.25" customHeight="1">
      <c r="A51" s="16"/>
      <c r="B51" s="46"/>
      <c r="C51" s="26"/>
      <c r="D51" s="16" t="s">
        <v>66</v>
      </c>
      <c r="E51" s="26">
        <v>-99000</v>
      </c>
    </row>
    <row r="52" spans="1:5" s="37" customFormat="1" ht="17.25" customHeight="1">
      <c r="A52" s="16"/>
      <c r="B52" s="46"/>
      <c r="C52" s="26"/>
      <c r="D52" s="16"/>
      <c r="E52" s="26"/>
    </row>
    <row r="53" spans="1:5" s="37" customFormat="1" ht="32.25" customHeight="1">
      <c r="A53" s="17" t="s">
        <v>179</v>
      </c>
      <c r="B53" s="46"/>
      <c r="C53" s="26"/>
      <c r="D53" s="16" t="s">
        <v>178</v>
      </c>
      <c r="E53" s="26">
        <v>597002</v>
      </c>
    </row>
    <row r="54" spans="1:5" s="37" customFormat="1" ht="21.75" customHeight="1">
      <c r="A54" s="17"/>
      <c r="B54" s="46"/>
      <c r="C54" s="26"/>
      <c r="D54" s="16" t="s">
        <v>66</v>
      </c>
      <c r="E54" s="26">
        <v>-597002</v>
      </c>
    </row>
    <row r="55" spans="1:5" s="37" customFormat="1" ht="23.25" customHeight="1">
      <c r="A55" s="28" t="s">
        <v>10</v>
      </c>
      <c r="B55" s="28"/>
      <c r="C55" s="15">
        <f>SUM(C47:C53)</f>
        <v>121000</v>
      </c>
      <c r="D55" s="15"/>
      <c r="E55" s="15">
        <f>SUM(E47:E54)</f>
        <v>121000</v>
      </c>
    </row>
    <row r="56" spans="1:5" s="37" customFormat="1" ht="27.75" customHeight="1">
      <c r="A56" s="31"/>
      <c r="B56" s="31"/>
      <c r="C56" s="15"/>
      <c r="D56" s="15"/>
      <c r="E56" s="15"/>
    </row>
    <row r="57" spans="1:5" s="39" customFormat="1" ht="16.5" customHeight="1">
      <c r="A57" s="30" t="s">
        <v>9</v>
      </c>
      <c r="B57" s="27"/>
      <c r="C57" s="26"/>
      <c r="D57" s="16" t="s">
        <v>157</v>
      </c>
      <c r="E57" s="26"/>
    </row>
    <row r="58" spans="1:5" s="37" customFormat="1" ht="15.75" customHeight="1">
      <c r="A58" s="17"/>
      <c r="B58" s="27"/>
      <c r="C58" s="26"/>
      <c r="D58" s="16" t="s">
        <v>158</v>
      </c>
      <c r="E58" s="26">
        <v>-2202350</v>
      </c>
    </row>
    <row r="59" spans="1:5" s="37" customFormat="1" ht="33" customHeight="1">
      <c r="A59" s="17"/>
      <c r="B59" s="27"/>
      <c r="C59" s="26"/>
      <c r="D59" s="204" t="s">
        <v>151</v>
      </c>
      <c r="E59" s="26">
        <v>413000</v>
      </c>
    </row>
    <row r="60" spans="1:5" s="37" customFormat="1" ht="30" customHeight="1">
      <c r="A60" s="17"/>
      <c r="B60" s="27"/>
      <c r="C60" s="26"/>
      <c r="D60" s="204" t="s">
        <v>153</v>
      </c>
      <c r="E60" s="26">
        <v>1579350</v>
      </c>
    </row>
    <row r="61" spans="1:5" s="37" customFormat="1" ht="33.75" customHeight="1">
      <c r="A61" s="17"/>
      <c r="B61" s="27"/>
      <c r="C61" s="26"/>
      <c r="D61" s="204" t="s">
        <v>152</v>
      </c>
      <c r="E61" s="26">
        <v>210000</v>
      </c>
    </row>
    <row r="62" spans="1:5" s="37" customFormat="1" ht="13.5" customHeight="1">
      <c r="A62" s="29"/>
      <c r="B62" s="29"/>
      <c r="C62" s="26"/>
      <c r="D62" s="205"/>
      <c r="E62" s="26"/>
    </row>
    <row r="63" spans="1:5" s="37" customFormat="1" ht="16.5" customHeight="1">
      <c r="A63" s="29"/>
      <c r="B63" s="29"/>
      <c r="C63" s="26"/>
      <c r="D63" s="205" t="s">
        <v>154</v>
      </c>
      <c r="E63" s="26">
        <v>-6861594</v>
      </c>
    </row>
    <row r="64" spans="1:5" s="37" customFormat="1" ht="38.25" customHeight="1">
      <c r="A64" s="1"/>
      <c r="B64" s="1"/>
      <c r="C64" s="2"/>
      <c r="D64" s="206" t="s">
        <v>155</v>
      </c>
      <c r="E64" s="2">
        <v>500000</v>
      </c>
    </row>
    <row r="65" spans="1:5" s="37" customFormat="1" ht="9" customHeight="1">
      <c r="A65" s="12"/>
      <c r="B65" s="1"/>
      <c r="C65" s="2"/>
      <c r="D65" s="206"/>
      <c r="E65" s="2"/>
    </row>
    <row r="66" spans="1:5" s="37" customFormat="1" ht="29.25" customHeight="1">
      <c r="A66" s="12"/>
      <c r="B66" s="25"/>
      <c r="C66" s="2"/>
      <c r="D66" s="206" t="s">
        <v>156</v>
      </c>
      <c r="E66" s="2">
        <v>6361594</v>
      </c>
    </row>
    <row r="67" spans="1:5" s="37" customFormat="1" ht="10.5" customHeight="1">
      <c r="A67" s="12"/>
      <c r="B67" s="25"/>
      <c r="C67" s="2"/>
      <c r="D67" s="1"/>
      <c r="E67" s="2"/>
    </row>
    <row r="68" spans="1:5" s="37" customFormat="1" ht="20.25" customHeight="1">
      <c r="A68" s="12" t="s">
        <v>195</v>
      </c>
      <c r="B68" s="25"/>
      <c r="C68" s="2"/>
      <c r="D68" s="1" t="s">
        <v>181</v>
      </c>
      <c r="E68" s="2">
        <v>884650</v>
      </c>
    </row>
    <row r="69" spans="1:5" s="24" customFormat="1" ht="15.75" customHeight="1">
      <c r="A69" s="12" t="s">
        <v>180</v>
      </c>
      <c r="B69" s="25"/>
      <c r="C69" s="2"/>
      <c r="D69" s="1"/>
      <c r="E69" s="2"/>
    </row>
    <row r="70" spans="1:5" s="37" customFormat="1" ht="11.25" customHeight="1">
      <c r="A70" s="12"/>
      <c r="B70" s="25"/>
      <c r="C70" s="2"/>
      <c r="D70" s="1"/>
      <c r="E70" s="2"/>
    </row>
    <row r="71" spans="1:5" s="37" customFormat="1" ht="21.75" customHeight="1">
      <c r="A71" s="12" t="s">
        <v>182</v>
      </c>
      <c r="B71" s="25"/>
      <c r="C71" s="2"/>
      <c r="D71" s="1" t="s">
        <v>183</v>
      </c>
      <c r="E71" s="2">
        <v>1696475</v>
      </c>
    </row>
    <row r="72" spans="1:5" s="37" customFormat="1" ht="29.25" customHeight="1">
      <c r="A72" s="12" t="s">
        <v>196</v>
      </c>
      <c r="B72" s="25"/>
      <c r="C72" s="2"/>
      <c r="D72" s="1" t="s">
        <v>219</v>
      </c>
      <c r="E72" s="2">
        <v>15110002</v>
      </c>
    </row>
    <row r="73" spans="1:5" s="37" customFormat="1" ht="10.5" customHeight="1">
      <c r="A73" s="12"/>
      <c r="B73" s="25"/>
      <c r="C73" s="2"/>
      <c r="D73" s="1"/>
      <c r="E73" s="2"/>
    </row>
    <row r="74" spans="1:5" s="37" customFormat="1" ht="32.25" customHeight="1">
      <c r="A74" s="12" t="s">
        <v>184</v>
      </c>
      <c r="B74" s="25"/>
      <c r="C74" s="2"/>
      <c r="D74" s="1" t="s">
        <v>66</v>
      </c>
      <c r="E74" s="2">
        <v>-17691127</v>
      </c>
    </row>
    <row r="75" spans="1:5" s="37" customFormat="1" ht="10.5" customHeight="1">
      <c r="A75" s="12"/>
      <c r="B75" s="25"/>
      <c r="C75" s="2"/>
      <c r="D75" s="1"/>
      <c r="E75" s="2"/>
    </row>
    <row r="76" spans="1:5" s="37" customFormat="1" ht="28.5" customHeight="1">
      <c r="A76" s="12" t="s">
        <v>221</v>
      </c>
      <c r="B76" s="25" t="s">
        <v>185</v>
      </c>
      <c r="C76" s="2">
        <v>942000</v>
      </c>
      <c r="D76" s="25" t="s">
        <v>185</v>
      </c>
      <c r="E76" s="2">
        <v>942000</v>
      </c>
    </row>
    <row r="77" spans="1:5" s="37" customFormat="1" ht="17.25" customHeight="1">
      <c r="A77" s="12"/>
      <c r="B77" s="25"/>
      <c r="C77" s="2"/>
      <c r="D77" s="1"/>
      <c r="E77" s="2"/>
    </row>
    <row r="78" spans="1:5" s="37" customFormat="1" ht="30.75" customHeight="1">
      <c r="A78" s="12" t="s">
        <v>186</v>
      </c>
      <c r="B78" s="25" t="s">
        <v>185</v>
      </c>
      <c r="C78" s="2">
        <v>396875</v>
      </c>
      <c r="D78" s="25" t="s">
        <v>185</v>
      </c>
      <c r="E78" s="2">
        <v>396875</v>
      </c>
    </row>
    <row r="79" spans="1:5" s="37" customFormat="1" ht="11.25" customHeight="1">
      <c r="A79" s="12"/>
      <c r="B79" s="25"/>
      <c r="C79" s="2"/>
      <c r="D79" s="1"/>
      <c r="E79" s="2"/>
    </row>
    <row r="80" spans="1:5" s="37" customFormat="1" ht="30" customHeight="1">
      <c r="A80" s="12" t="s">
        <v>187</v>
      </c>
      <c r="B80" s="25" t="s">
        <v>185</v>
      </c>
      <c r="C80" s="2">
        <v>3368243</v>
      </c>
      <c r="D80" s="25" t="s">
        <v>185</v>
      </c>
      <c r="E80" s="2">
        <v>3368243</v>
      </c>
    </row>
    <row r="81" spans="1:5" s="37" customFormat="1" ht="15.75" customHeight="1">
      <c r="A81" s="12"/>
      <c r="B81" s="25"/>
      <c r="C81" s="2"/>
      <c r="D81" s="25"/>
      <c r="E81" s="2"/>
    </row>
    <row r="82" spans="1:5" s="37" customFormat="1" ht="15.75" customHeight="1">
      <c r="A82" s="12" t="s">
        <v>188</v>
      </c>
      <c r="B82" s="25" t="s">
        <v>189</v>
      </c>
      <c r="C82" s="2">
        <v>5682899</v>
      </c>
      <c r="D82" s="25" t="s">
        <v>72</v>
      </c>
      <c r="E82" s="2">
        <v>4926700</v>
      </c>
    </row>
    <row r="83" spans="1:5" s="37" customFormat="1" ht="15.75" customHeight="1">
      <c r="A83" s="12"/>
      <c r="B83" s="25"/>
      <c r="C83" s="2"/>
      <c r="D83" s="25" t="s">
        <v>190</v>
      </c>
      <c r="E83" s="2">
        <v>756199</v>
      </c>
    </row>
    <row r="84" spans="1:5" s="37" customFormat="1" ht="11.25" customHeight="1">
      <c r="A84" s="12"/>
      <c r="B84" s="25"/>
      <c r="C84" s="2"/>
      <c r="D84" s="25"/>
      <c r="E84" s="2"/>
    </row>
    <row r="85" spans="1:5" s="37" customFormat="1" ht="17.25" customHeight="1">
      <c r="A85" s="12" t="s">
        <v>191</v>
      </c>
      <c r="B85" s="25"/>
      <c r="C85" s="2"/>
      <c r="D85" s="1" t="s">
        <v>192</v>
      </c>
      <c r="E85" s="2">
        <v>-6400000</v>
      </c>
    </row>
    <row r="86" spans="1:5" s="37" customFormat="1" ht="17.25" customHeight="1">
      <c r="A86" s="12"/>
      <c r="B86" s="25"/>
      <c r="C86" s="2"/>
      <c r="D86" s="1" t="s">
        <v>193</v>
      </c>
      <c r="E86" s="2"/>
    </row>
    <row r="87" spans="1:5" s="37" customFormat="1" ht="32.25" customHeight="1">
      <c r="A87" s="12"/>
      <c r="B87" s="25"/>
      <c r="C87" s="2"/>
      <c r="D87" s="1" t="s">
        <v>194</v>
      </c>
      <c r="E87" s="2">
        <v>6400000</v>
      </c>
    </row>
    <row r="88" spans="1:5" s="24" customFormat="1" ht="20.25" customHeight="1">
      <c r="A88" s="45" t="s">
        <v>16</v>
      </c>
      <c r="B88" s="9"/>
      <c r="C88" s="4">
        <f>SUM(C58:C87)</f>
        <v>10390017</v>
      </c>
      <c r="D88" s="4"/>
      <c r="E88" s="4">
        <f>SUM(E58:E87)</f>
        <v>10390017</v>
      </c>
    </row>
    <row r="89" spans="1:5" s="40" customFormat="1" ht="27.75" customHeight="1">
      <c r="A89" s="49" t="s">
        <v>17</v>
      </c>
      <c r="B89" s="50"/>
      <c r="C89" s="51">
        <f>SUM(C10+C20+C31+C39+C44+C55+C88)</f>
        <v>23019611</v>
      </c>
      <c r="D89" s="51">
        <f t="shared" ref="D89:E89" si="0">SUM(D10+D20+D31+D39+D44+D55+D88)</f>
        <v>0</v>
      </c>
      <c r="E89" s="51">
        <f t="shared" si="0"/>
        <v>23019611</v>
      </c>
    </row>
    <row r="90" spans="1:5" ht="16.5" customHeight="1">
      <c r="A90" s="52"/>
      <c r="B90" s="52"/>
      <c r="C90" s="53"/>
      <c r="D90" s="52"/>
      <c r="E90" s="217"/>
    </row>
    <row r="91" spans="1:5" ht="16.5" customHeight="1">
      <c r="A91" s="52"/>
      <c r="B91" s="52"/>
      <c r="C91" s="53"/>
      <c r="D91" s="52"/>
      <c r="E91" s="53"/>
    </row>
    <row r="92" spans="1:5" ht="16.5" customHeight="1">
      <c r="E92" s="53"/>
    </row>
  </sheetData>
  <mergeCells count="5">
    <mergeCell ref="A1:E1"/>
    <mergeCell ref="D2:E2"/>
    <mergeCell ref="A3:A4"/>
    <mergeCell ref="C3:C4"/>
    <mergeCell ref="E3:E4"/>
  </mergeCells>
  <phoneticPr fontId="0" type="noConversion"/>
  <pageMargins left="0.74803149606299213" right="0.74803149606299213" top="0.98425196850393704" bottom="0.83333333333333337" header="0.51181102362204722" footer="0.51181102362204722"/>
  <pageSetup paperSize="9" scale="80" orientation="landscape" r:id="rId1"/>
  <headerFooter alignWithMargins="0">
    <oddHeader xml:space="preserve">&amp;RA Pü/32-1/2021. sz. előterjesztés 2. sz. melléklete
Az 5/2021. (II.11.) önkormányzati rendelet 8.1 melléklete 
</oddHeader>
    <oddFooter>&amp;L
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43"/>
  <sheetViews>
    <sheetView view="pageLayout" topLeftCell="A19" workbookViewId="0">
      <selection sqref="A1:G37"/>
    </sheetView>
  </sheetViews>
  <sheetFormatPr defaultRowHeight="15.75"/>
  <cols>
    <col min="1" max="1" width="35.7109375" style="179" customWidth="1"/>
    <col min="2" max="2" width="21.5703125" style="179" customWidth="1"/>
    <col min="3" max="3" width="20" style="179" customWidth="1"/>
    <col min="4" max="5" width="22.28515625" style="179" customWidth="1"/>
    <col min="6" max="6" width="22.42578125" style="181" customWidth="1"/>
    <col min="7" max="7" width="22.140625" style="181" customWidth="1"/>
    <col min="8" max="16384" width="9.140625" style="179"/>
  </cols>
  <sheetData>
    <row r="1" spans="1:7" ht="45.75" customHeight="1">
      <c r="A1" s="176" t="s">
        <v>108</v>
      </c>
      <c r="B1" s="177" t="s">
        <v>109</v>
      </c>
      <c r="C1" s="177" t="s">
        <v>225</v>
      </c>
      <c r="D1" s="177" t="s">
        <v>110</v>
      </c>
      <c r="E1" s="178" t="s">
        <v>111</v>
      </c>
      <c r="F1" s="177" t="s">
        <v>112</v>
      </c>
      <c r="G1" s="177" t="s">
        <v>113</v>
      </c>
    </row>
    <row r="2" spans="1:7">
      <c r="A2" s="180" t="s">
        <v>114</v>
      </c>
      <c r="B2" s="181"/>
      <c r="C2" s="181" t="s">
        <v>115</v>
      </c>
      <c r="D2" s="181"/>
      <c r="E2" s="182"/>
    </row>
    <row r="3" spans="1:7">
      <c r="A3" s="183" t="s">
        <v>116</v>
      </c>
      <c r="B3" s="181"/>
      <c r="C3" s="181"/>
      <c r="D3" s="181"/>
      <c r="E3" s="182"/>
    </row>
    <row r="4" spans="1:7">
      <c r="A4" s="184" t="s">
        <v>117</v>
      </c>
      <c r="B4" s="185">
        <v>371256298</v>
      </c>
      <c r="C4" s="185">
        <v>362802078</v>
      </c>
      <c r="D4" s="185">
        <v>358702992</v>
      </c>
      <c r="E4" s="186"/>
      <c r="F4" s="185"/>
      <c r="G4" s="185"/>
    </row>
    <row r="5" spans="1:7">
      <c r="A5" s="184" t="s">
        <v>118</v>
      </c>
      <c r="B5" s="185">
        <v>185500000</v>
      </c>
      <c r="C5" s="185">
        <v>175500000</v>
      </c>
      <c r="D5" s="185">
        <v>175500000</v>
      </c>
      <c r="E5" s="186"/>
      <c r="F5" s="185"/>
      <c r="G5" s="185"/>
    </row>
    <row r="6" spans="1:7">
      <c r="A6" s="184" t="s">
        <v>119</v>
      </c>
      <c r="B6" s="185">
        <v>880000000</v>
      </c>
      <c r="C6" s="185">
        <v>898656800</v>
      </c>
      <c r="D6" s="185">
        <v>904358399</v>
      </c>
      <c r="E6" s="186"/>
      <c r="F6" s="185"/>
      <c r="G6" s="185"/>
    </row>
    <row r="7" spans="1:7">
      <c r="A7" s="184" t="s">
        <v>120</v>
      </c>
      <c r="B7" s="185">
        <v>1328824592</v>
      </c>
      <c r="C7" s="185">
        <v>1379010750</v>
      </c>
      <c r="D7" s="185">
        <v>1417271451</v>
      </c>
      <c r="E7" s="186"/>
      <c r="F7" s="185"/>
      <c r="G7" s="185"/>
    </row>
    <row r="8" spans="1:7">
      <c r="A8" s="184" t="s">
        <v>121</v>
      </c>
      <c r="B8" s="185">
        <v>240000000</v>
      </c>
      <c r="C8" s="185">
        <v>240000000</v>
      </c>
      <c r="D8" s="185">
        <v>240000000</v>
      </c>
      <c r="E8" s="186"/>
      <c r="F8" s="185"/>
      <c r="G8" s="185"/>
    </row>
    <row r="9" spans="1:7" ht="31.5">
      <c r="A9" s="187" t="s">
        <v>122</v>
      </c>
      <c r="B9" s="185">
        <v>416156507</v>
      </c>
      <c r="C9" s="185">
        <v>453242467</v>
      </c>
      <c r="D9" s="185">
        <v>478714443</v>
      </c>
      <c r="E9" s="186"/>
      <c r="F9" s="185"/>
      <c r="G9" s="185"/>
    </row>
    <row r="10" spans="1:7">
      <c r="A10" s="184" t="s">
        <v>123</v>
      </c>
      <c r="B10" s="185">
        <v>34000000</v>
      </c>
      <c r="C10" s="185">
        <v>34000000</v>
      </c>
      <c r="D10" s="185">
        <v>34000000</v>
      </c>
      <c r="E10" s="186"/>
      <c r="F10" s="185"/>
      <c r="G10" s="185"/>
    </row>
    <row r="11" spans="1:7">
      <c r="A11" s="184" t="s">
        <v>124</v>
      </c>
      <c r="B11" s="185">
        <v>8000000</v>
      </c>
      <c r="C11" s="185">
        <v>10999740</v>
      </c>
      <c r="D11" s="185">
        <v>15706858</v>
      </c>
      <c r="E11" s="186"/>
      <c r="F11" s="185"/>
      <c r="G11" s="185"/>
    </row>
    <row r="12" spans="1:7">
      <c r="A12" s="184" t="s">
        <v>125</v>
      </c>
      <c r="B12" s="185">
        <v>200000000</v>
      </c>
      <c r="C12" s="185">
        <v>200000000</v>
      </c>
      <c r="D12" s="185">
        <v>200000000</v>
      </c>
      <c r="E12" s="186"/>
      <c r="F12" s="185"/>
      <c r="G12" s="185"/>
    </row>
    <row r="13" spans="1:7">
      <c r="A13" s="184" t="s">
        <v>126</v>
      </c>
      <c r="B13" s="185">
        <v>58128000</v>
      </c>
      <c r="C13" s="185">
        <v>58128000</v>
      </c>
      <c r="D13" s="185">
        <v>58128000</v>
      </c>
      <c r="E13" s="186"/>
      <c r="F13" s="185"/>
      <c r="G13" s="185"/>
    </row>
    <row r="14" spans="1:7" ht="35.25" customHeight="1">
      <c r="A14" s="187" t="s">
        <v>127</v>
      </c>
      <c r="B14" s="185">
        <v>0</v>
      </c>
      <c r="C14" s="185">
        <v>0</v>
      </c>
      <c r="D14" s="185">
        <v>291071215</v>
      </c>
      <c r="E14" s="186"/>
      <c r="F14" s="185"/>
      <c r="G14" s="185"/>
    </row>
    <row r="15" spans="1:7" s="191" customFormat="1">
      <c r="A15" s="188" t="s">
        <v>128</v>
      </c>
      <c r="B15" s="189">
        <f>SUM(B4:B14)</f>
        <v>3721865397</v>
      </c>
      <c r="C15" s="189">
        <f>SUM(C4:C14)</f>
        <v>3812339835</v>
      </c>
      <c r="D15" s="189">
        <f>SUM(D4:D14)</f>
        <v>4173453358</v>
      </c>
      <c r="E15" s="190"/>
      <c r="F15" s="189"/>
      <c r="G15" s="189"/>
    </row>
    <row r="16" spans="1:7" s="191" customFormat="1" ht="7.5" customHeight="1">
      <c r="A16" s="188"/>
      <c r="B16" s="189"/>
      <c r="C16" s="189"/>
      <c r="D16" s="189"/>
      <c r="E16" s="190"/>
      <c r="F16" s="189"/>
      <c r="G16" s="189"/>
    </row>
    <row r="17" spans="1:7">
      <c r="A17" s="183" t="s">
        <v>129</v>
      </c>
      <c r="B17" s="189">
        <v>118090000</v>
      </c>
      <c r="C17" s="189">
        <v>118090000</v>
      </c>
      <c r="D17" s="185">
        <v>118090000</v>
      </c>
      <c r="E17" s="186"/>
      <c r="F17" s="185"/>
      <c r="G17" s="185"/>
    </row>
    <row r="18" spans="1:7" ht="11.25" customHeight="1">
      <c r="A18" s="181"/>
      <c r="B18" s="192"/>
      <c r="C18" s="192"/>
      <c r="D18" s="192"/>
      <c r="E18" s="186"/>
      <c r="F18" s="185"/>
      <c r="G18" s="185"/>
    </row>
    <row r="19" spans="1:7">
      <c r="A19" s="193" t="s">
        <v>130</v>
      </c>
      <c r="B19" s="189">
        <f>SUM(B15:B17)</f>
        <v>3839955397</v>
      </c>
      <c r="C19" s="189">
        <f>SUM(C15:C17)</f>
        <v>3930429835</v>
      </c>
      <c r="D19" s="189">
        <f>SUM(D15:D17)</f>
        <v>4291543358</v>
      </c>
      <c r="E19" s="194">
        <f>SUM(E15:E18)</f>
        <v>0</v>
      </c>
      <c r="F19" s="194">
        <f>SUM(F15:F18)</f>
        <v>0</v>
      </c>
      <c r="G19" s="195">
        <f>SUM(G15:G18)</f>
        <v>0</v>
      </c>
    </row>
    <row r="20" spans="1:7" ht="10.5" customHeight="1">
      <c r="A20" s="181"/>
      <c r="B20" s="192"/>
      <c r="C20" s="192"/>
      <c r="D20" s="192"/>
      <c r="E20" s="196"/>
      <c r="F20" s="192"/>
      <c r="G20" s="192"/>
    </row>
    <row r="21" spans="1:7">
      <c r="A21" s="180" t="s">
        <v>131</v>
      </c>
      <c r="B21" s="192"/>
      <c r="C21" s="192"/>
      <c r="D21" s="192"/>
      <c r="E21" s="196"/>
      <c r="F21" s="192"/>
      <c r="G21" s="192"/>
    </row>
    <row r="22" spans="1:7">
      <c r="A22" s="183" t="s">
        <v>116</v>
      </c>
      <c r="B22" s="192"/>
      <c r="C22" s="192"/>
      <c r="D22" s="192"/>
      <c r="E22" s="196"/>
      <c r="F22" s="192"/>
      <c r="G22" s="192"/>
    </row>
    <row r="23" spans="1:7">
      <c r="A23" s="184" t="s">
        <v>132</v>
      </c>
      <c r="B23" s="185">
        <v>1482642014</v>
      </c>
      <c r="C23" s="185">
        <v>1503559762</v>
      </c>
      <c r="D23" s="185">
        <v>1563632472</v>
      </c>
      <c r="E23" s="186"/>
      <c r="F23" s="185"/>
      <c r="G23" s="185"/>
    </row>
    <row r="24" spans="1:7">
      <c r="A24" s="184" t="s">
        <v>133</v>
      </c>
      <c r="B24" s="185">
        <v>227760105</v>
      </c>
      <c r="C24" s="185">
        <v>229542020</v>
      </c>
      <c r="D24" s="185">
        <v>238239235</v>
      </c>
      <c r="E24" s="186"/>
      <c r="F24" s="185"/>
      <c r="G24" s="185"/>
    </row>
    <row r="25" spans="1:7">
      <c r="A25" s="184" t="s">
        <v>134</v>
      </c>
      <c r="B25" s="185">
        <v>30800000</v>
      </c>
      <c r="C25" s="185">
        <v>30800000</v>
      </c>
      <c r="D25" s="185">
        <v>30800000</v>
      </c>
      <c r="E25" s="186"/>
      <c r="F25" s="185"/>
      <c r="G25" s="185"/>
    </row>
    <row r="26" spans="1:7">
      <c r="A26" s="184" t="s">
        <v>135</v>
      </c>
      <c r="B26" s="185">
        <v>1289919034</v>
      </c>
      <c r="C26" s="185">
        <v>1320887131</v>
      </c>
      <c r="D26" s="185">
        <v>1472243772</v>
      </c>
      <c r="E26" s="186"/>
      <c r="F26" s="185"/>
      <c r="G26" s="185"/>
    </row>
    <row r="27" spans="1:7">
      <c r="A27" s="184" t="s">
        <v>136</v>
      </c>
      <c r="B27" s="185">
        <v>146571244</v>
      </c>
      <c r="C27" s="185">
        <v>146861244</v>
      </c>
      <c r="D27" s="185">
        <v>182754601</v>
      </c>
      <c r="E27" s="186"/>
      <c r="F27" s="185"/>
      <c r="G27" s="185"/>
    </row>
    <row r="28" spans="1:7">
      <c r="A28" s="184" t="s">
        <v>137</v>
      </c>
      <c r="B28" s="185">
        <v>364763000</v>
      </c>
      <c r="C28" s="185">
        <v>370738124</v>
      </c>
      <c r="D28" s="185">
        <v>407417488</v>
      </c>
      <c r="E28" s="186"/>
      <c r="F28" s="185"/>
      <c r="G28" s="185"/>
    </row>
    <row r="29" spans="1:7">
      <c r="A29" s="184" t="s">
        <v>138</v>
      </c>
      <c r="B29" s="185">
        <v>48500000</v>
      </c>
      <c r="C29" s="185">
        <v>79041554</v>
      </c>
      <c r="D29" s="185">
        <v>142748672</v>
      </c>
      <c r="E29" s="186"/>
      <c r="F29" s="185"/>
      <c r="G29" s="185"/>
    </row>
    <row r="30" spans="1:7">
      <c r="A30" s="184" t="s">
        <v>139</v>
      </c>
      <c r="B30" s="185"/>
      <c r="C30" s="185"/>
      <c r="D30" s="185"/>
      <c r="E30" s="186"/>
      <c r="F30" s="185"/>
      <c r="G30" s="185"/>
    </row>
    <row r="31" spans="1:7" ht="15" customHeight="1">
      <c r="A31" s="184" t="s">
        <v>140</v>
      </c>
      <c r="B31" s="185">
        <v>7000000</v>
      </c>
      <c r="C31" s="185">
        <v>7000000</v>
      </c>
      <c r="D31" s="185">
        <v>7000000</v>
      </c>
      <c r="E31" s="186"/>
      <c r="F31" s="185"/>
      <c r="G31" s="185"/>
    </row>
    <row r="32" spans="1:7">
      <c r="A32" s="184" t="s">
        <v>141</v>
      </c>
      <c r="B32" s="185">
        <v>8000000</v>
      </c>
      <c r="C32" s="185">
        <v>8000000</v>
      </c>
      <c r="D32" s="185">
        <v>12707118</v>
      </c>
      <c r="E32" s="186"/>
      <c r="F32" s="185"/>
      <c r="G32" s="185"/>
    </row>
    <row r="33" spans="1:7">
      <c r="A33" s="184" t="s">
        <v>142</v>
      </c>
      <c r="B33" s="185"/>
      <c r="C33" s="185"/>
      <c r="D33" s="185"/>
      <c r="E33" s="186"/>
      <c r="F33" s="185"/>
      <c r="G33" s="185"/>
    </row>
    <row r="34" spans="1:7">
      <c r="A34" s="184" t="s">
        <v>143</v>
      </c>
      <c r="B34" s="185">
        <v>34000000</v>
      </c>
      <c r="C34" s="185">
        <v>34000000</v>
      </c>
      <c r="D34" s="185">
        <v>34000000</v>
      </c>
      <c r="E34" s="186"/>
      <c r="F34" s="185"/>
      <c r="G34" s="185"/>
    </row>
    <row r="35" spans="1:7">
      <c r="A35" s="184" t="s">
        <v>144</v>
      </c>
      <c r="B35" s="185">
        <v>200000000</v>
      </c>
      <c r="C35" s="185">
        <v>200000000</v>
      </c>
      <c r="D35" s="185">
        <v>200000000</v>
      </c>
      <c r="E35" s="186"/>
      <c r="F35" s="185"/>
      <c r="G35" s="185"/>
    </row>
    <row r="36" spans="1:7">
      <c r="A36" s="184" t="s">
        <v>145</v>
      </c>
      <c r="B36" s="185"/>
      <c r="C36" s="185"/>
      <c r="D36" s="185"/>
      <c r="E36" s="186"/>
      <c r="F36" s="185"/>
      <c r="G36" s="185"/>
    </row>
    <row r="37" spans="1:7">
      <c r="A37" s="193" t="s">
        <v>146</v>
      </c>
      <c r="B37" s="192">
        <f>SUM(B23:B36)</f>
        <v>3839955397</v>
      </c>
      <c r="C37" s="192">
        <f>SUM(C23:C36)</f>
        <v>3930429835</v>
      </c>
      <c r="D37" s="192">
        <f>SUM(D23:D36)</f>
        <v>4291543358</v>
      </c>
      <c r="E37" s="192">
        <f>SUM(E23:E36)</f>
        <v>0</v>
      </c>
      <c r="F37" s="192">
        <f>SUM(F23:F36)</f>
        <v>0</v>
      </c>
      <c r="G37" s="185"/>
    </row>
    <row r="38" spans="1:7">
      <c r="F38" s="197"/>
      <c r="G38" s="197"/>
    </row>
    <row r="39" spans="1:7">
      <c r="F39" s="197"/>
      <c r="G39" s="197"/>
    </row>
    <row r="40" spans="1:7">
      <c r="F40" s="197"/>
      <c r="G40" s="197"/>
    </row>
    <row r="41" spans="1:7">
      <c r="F41" s="197"/>
      <c r="G41" s="197"/>
    </row>
    <row r="42" spans="1:7">
      <c r="F42" s="197"/>
      <c r="G42" s="197"/>
    </row>
    <row r="43" spans="1:7">
      <c r="F43" s="198"/>
      <c r="G43" s="198"/>
    </row>
  </sheetData>
  <pageMargins left="0.70866141732283472" right="0.70866141732283472" top="0.86614173228346458" bottom="0.55118110236220474" header="0.31496062992125984" footer="0.31496062992125984"/>
  <pageSetup paperSize="9" scale="80" orientation="landscape" r:id="rId1"/>
  <headerFooter>
    <oddHeader>&amp;C&amp;"Arial,Félkövér"
Költségvetési előirányzat módosítások (2021)&amp;R&amp;9A Pü/32-1/2021. sz. előterjesztés
3. melléklete
az 5/2021. (II.11.) önkormányzati rendelet 9.1. melléklete 
adatok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Y104"/>
  <sheetViews>
    <sheetView view="pageLayout" topLeftCell="D25" workbookViewId="0">
      <selection activeCell="I3" sqref="I3"/>
    </sheetView>
  </sheetViews>
  <sheetFormatPr defaultRowHeight="12.75"/>
  <cols>
    <col min="1" max="1" width="46" style="105" customWidth="1"/>
    <col min="2" max="2" width="9.140625" style="105"/>
    <col min="3" max="3" width="11.85546875" style="105" customWidth="1"/>
    <col min="4" max="4" width="11.7109375" style="105" customWidth="1"/>
    <col min="5" max="5" width="9.5703125" style="105" customWidth="1"/>
    <col min="6" max="6" width="12.42578125" style="105" customWidth="1"/>
    <col min="7" max="7" width="12.28515625" style="105" customWidth="1"/>
    <col min="8" max="8" width="36.140625" style="105" customWidth="1"/>
    <col min="9" max="9" width="13.85546875" style="105" customWidth="1"/>
    <col min="10" max="16384" width="9.140625" style="105"/>
  </cols>
  <sheetData>
    <row r="1" spans="1:25" ht="13.5" thickBot="1"/>
    <row r="2" spans="1:25">
      <c r="A2" s="106" t="s">
        <v>1</v>
      </c>
      <c r="B2" s="227" t="s">
        <v>32</v>
      </c>
      <c r="C2" s="227"/>
      <c r="D2" s="227" t="s">
        <v>33</v>
      </c>
      <c r="E2" s="227"/>
      <c r="F2" s="107" t="s">
        <v>34</v>
      </c>
      <c r="G2" s="107" t="s">
        <v>35</v>
      </c>
      <c r="H2" s="227" t="s">
        <v>36</v>
      </c>
      <c r="I2" s="228"/>
      <c r="J2" s="108"/>
      <c r="K2" s="108"/>
      <c r="L2" s="108"/>
      <c r="M2" s="108"/>
      <c r="N2" s="108"/>
      <c r="O2" s="108"/>
      <c r="P2" s="108"/>
      <c r="Q2" s="108"/>
      <c r="R2" s="109"/>
      <c r="S2" s="109"/>
      <c r="T2" s="109"/>
      <c r="U2" s="109"/>
      <c r="V2" s="109"/>
      <c r="W2" s="109"/>
      <c r="X2" s="109"/>
      <c r="Y2" s="109"/>
    </row>
    <row r="3" spans="1:25">
      <c r="A3" s="110" t="s">
        <v>37</v>
      </c>
      <c r="B3" s="111" t="s">
        <v>38</v>
      </c>
      <c r="C3" s="111" t="s">
        <v>39</v>
      </c>
      <c r="D3" s="111" t="s">
        <v>40</v>
      </c>
      <c r="E3" s="111" t="s">
        <v>41</v>
      </c>
      <c r="F3" s="111"/>
      <c r="G3" s="111"/>
      <c r="H3" s="111" t="s">
        <v>1</v>
      </c>
      <c r="I3" s="112" t="s">
        <v>4</v>
      </c>
      <c r="J3" s="108"/>
      <c r="K3" s="108"/>
      <c r="L3" s="108"/>
      <c r="M3" s="108"/>
      <c r="N3" s="108"/>
      <c r="O3" s="108"/>
      <c r="P3" s="108"/>
      <c r="Q3" s="108"/>
      <c r="R3" s="109"/>
      <c r="S3" s="109"/>
      <c r="T3" s="109"/>
      <c r="U3" s="109"/>
      <c r="V3" s="109"/>
      <c r="W3" s="109"/>
      <c r="X3" s="109"/>
      <c r="Y3" s="109"/>
    </row>
    <row r="4" spans="1:25" ht="25.5" customHeight="1">
      <c r="A4" s="113" t="s">
        <v>42</v>
      </c>
      <c r="B4" s="114"/>
      <c r="C4" s="115"/>
      <c r="D4" s="115"/>
      <c r="E4" s="115"/>
      <c r="F4" s="115"/>
      <c r="G4" s="115"/>
      <c r="H4" s="114"/>
      <c r="I4" s="116"/>
    </row>
    <row r="5" spans="1:25">
      <c r="A5" s="117"/>
      <c r="B5" s="114"/>
      <c r="C5" s="115">
        <v>-47896160</v>
      </c>
      <c r="D5" s="115">
        <v>49418130</v>
      </c>
      <c r="E5" s="115"/>
      <c r="F5" s="115">
        <v>1521970</v>
      </c>
      <c r="G5" s="115">
        <v>454910</v>
      </c>
      <c r="H5" s="114" t="s">
        <v>43</v>
      </c>
      <c r="I5" s="116">
        <v>418308</v>
      </c>
    </row>
    <row r="6" spans="1:25">
      <c r="A6" s="117"/>
      <c r="B6" s="114"/>
      <c r="C6" s="115"/>
      <c r="D6" s="115"/>
      <c r="E6" s="115"/>
      <c r="F6" s="115"/>
      <c r="G6" s="115"/>
      <c r="H6" s="114" t="s">
        <v>44</v>
      </c>
      <c r="I6" s="116">
        <v>36602</v>
      </c>
    </row>
    <row r="7" spans="1:25" ht="13.5" thickBot="1">
      <c r="A7" s="118"/>
      <c r="B7" s="119"/>
      <c r="C7" s="120"/>
      <c r="D7" s="120"/>
      <c r="E7" s="120"/>
      <c r="F7" s="120"/>
      <c r="G7" s="120"/>
      <c r="H7" s="119" t="s">
        <v>45</v>
      </c>
      <c r="I7" s="121">
        <v>1067060</v>
      </c>
    </row>
    <row r="8" spans="1:25" ht="13.5" customHeight="1">
      <c r="A8" s="122" t="s">
        <v>46</v>
      </c>
      <c r="B8" s="123"/>
      <c r="C8" s="124"/>
      <c r="D8" s="124"/>
      <c r="E8" s="124"/>
      <c r="F8" s="125">
        <f>SUM(F4:F7)</f>
        <v>1521970</v>
      </c>
      <c r="G8" s="123"/>
      <c r="H8" s="123"/>
      <c r="I8" s="126">
        <f>SUM(I4:I7)</f>
        <v>1521970</v>
      </c>
    </row>
    <row r="9" spans="1:25" ht="13.5" customHeight="1">
      <c r="A9" s="127"/>
      <c r="B9" s="128"/>
      <c r="C9" s="129"/>
      <c r="D9" s="129"/>
      <c r="E9" s="129"/>
      <c r="F9" s="130"/>
      <c r="G9" s="128"/>
      <c r="H9" s="128"/>
      <c r="I9" s="131"/>
    </row>
    <row r="10" spans="1:25" ht="13.5" customHeight="1">
      <c r="A10" s="118" t="s">
        <v>47</v>
      </c>
      <c r="B10" s="119"/>
      <c r="C10" s="120"/>
      <c r="D10" s="120"/>
      <c r="E10" s="120"/>
      <c r="F10" s="120"/>
      <c r="G10" s="120"/>
      <c r="H10" s="119"/>
      <c r="I10" s="121"/>
    </row>
    <row r="11" spans="1:25" ht="13.5" customHeight="1" thickBot="1">
      <c r="A11" s="132"/>
      <c r="B11" s="133"/>
      <c r="C11" s="134">
        <v>14675209</v>
      </c>
      <c r="D11" s="134"/>
      <c r="E11" s="134">
        <v>16502968</v>
      </c>
      <c r="F11" s="134">
        <v>1827759</v>
      </c>
      <c r="G11" s="134"/>
      <c r="H11" s="133" t="s">
        <v>48</v>
      </c>
      <c r="I11" s="135">
        <v>1827759</v>
      </c>
    </row>
    <row r="12" spans="1:25" ht="13.5" customHeight="1">
      <c r="A12" s="127" t="s">
        <v>46</v>
      </c>
      <c r="B12" s="128"/>
      <c r="C12" s="129"/>
      <c r="D12" s="129"/>
      <c r="E12" s="129"/>
      <c r="F12" s="130">
        <f>SUM(F11)</f>
        <v>1827759</v>
      </c>
      <c r="G12" s="128"/>
      <c r="H12" s="136"/>
      <c r="I12" s="131">
        <f>SUM(I11)</f>
        <v>1827759</v>
      </c>
    </row>
    <row r="13" spans="1:25">
      <c r="A13" s="137"/>
      <c r="B13" s="114"/>
      <c r="C13" s="115"/>
      <c r="D13" s="115"/>
      <c r="E13" s="115"/>
      <c r="F13" s="115"/>
      <c r="G13" s="114"/>
      <c r="H13" s="114"/>
      <c r="I13" s="116"/>
    </row>
    <row r="14" spans="1:25">
      <c r="A14" s="117" t="s">
        <v>49</v>
      </c>
      <c r="B14" s="114"/>
      <c r="C14" s="115"/>
      <c r="D14" s="115"/>
      <c r="E14" s="115"/>
      <c r="F14" s="115"/>
      <c r="G14" s="115"/>
      <c r="H14" s="114"/>
      <c r="I14" s="116"/>
    </row>
    <row r="15" spans="1:25">
      <c r="A15" s="117"/>
      <c r="B15" s="114"/>
      <c r="C15" s="115">
        <v>272328</v>
      </c>
      <c r="D15" s="115">
        <v>9203242</v>
      </c>
      <c r="E15" s="115"/>
      <c r="F15" s="115">
        <v>8930914</v>
      </c>
      <c r="G15" s="115">
        <v>1342550</v>
      </c>
      <c r="H15" s="114" t="s">
        <v>50</v>
      </c>
      <c r="I15" s="116">
        <v>246860</v>
      </c>
    </row>
    <row r="16" spans="1:25">
      <c r="A16" s="137"/>
      <c r="B16" s="114"/>
      <c r="C16" s="115"/>
      <c r="D16" s="115"/>
      <c r="E16" s="115"/>
      <c r="F16" s="115"/>
      <c r="G16" s="114"/>
      <c r="H16" s="114" t="s">
        <v>51</v>
      </c>
      <c r="I16" s="116">
        <v>19132</v>
      </c>
    </row>
    <row r="17" spans="1:9">
      <c r="A17" s="137"/>
      <c r="B17" s="114"/>
      <c r="C17" s="115"/>
      <c r="D17" s="115"/>
      <c r="E17" s="115"/>
      <c r="F17" s="115"/>
      <c r="G17" s="114"/>
      <c r="H17" s="114" t="s">
        <v>52</v>
      </c>
      <c r="I17" s="116">
        <v>150000</v>
      </c>
    </row>
    <row r="18" spans="1:9">
      <c r="A18" s="137"/>
      <c r="B18" s="114"/>
      <c r="C18" s="115"/>
      <c r="D18" s="115"/>
      <c r="E18" s="115"/>
      <c r="F18" s="115"/>
      <c r="G18" s="114"/>
      <c r="H18" s="114" t="s">
        <v>53</v>
      </c>
      <c r="I18" s="116">
        <v>926558</v>
      </c>
    </row>
    <row r="19" spans="1:9">
      <c r="A19" s="137"/>
      <c r="B19" s="114"/>
      <c r="C19" s="115"/>
      <c r="D19" s="115"/>
      <c r="E19" s="115"/>
      <c r="F19" s="115"/>
      <c r="G19" s="114"/>
      <c r="H19" s="114" t="s">
        <v>54</v>
      </c>
      <c r="I19" s="116">
        <v>322068</v>
      </c>
    </row>
    <row r="20" spans="1:9">
      <c r="A20" s="138"/>
      <c r="B20" s="114"/>
      <c r="C20" s="115"/>
      <c r="D20" s="115"/>
      <c r="E20" s="115"/>
      <c r="F20" s="115"/>
      <c r="G20" s="114"/>
      <c r="H20" s="114" t="s">
        <v>55</v>
      </c>
      <c r="I20" s="116">
        <v>1707450</v>
      </c>
    </row>
    <row r="21" spans="1:9">
      <c r="A21" s="137"/>
      <c r="B21" s="115"/>
      <c r="C21" s="115"/>
      <c r="D21" s="115"/>
      <c r="E21" s="115"/>
      <c r="F21" s="115"/>
      <c r="G21" s="114"/>
      <c r="H21" s="114" t="s">
        <v>56</v>
      </c>
      <c r="I21" s="116">
        <v>5048216</v>
      </c>
    </row>
    <row r="22" spans="1:9" ht="13.5" thickBot="1">
      <c r="A22" s="139"/>
      <c r="B22" s="133"/>
      <c r="C22" s="134"/>
      <c r="D22" s="134"/>
      <c r="E22" s="134"/>
      <c r="F22" s="134"/>
      <c r="G22" s="133"/>
      <c r="H22" s="133" t="s">
        <v>57</v>
      </c>
      <c r="I22" s="135">
        <v>510630</v>
      </c>
    </row>
    <row r="23" spans="1:9" ht="13.5">
      <c r="A23" s="127" t="s">
        <v>46</v>
      </c>
      <c r="B23" s="129"/>
      <c r="C23" s="129"/>
      <c r="D23" s="140"/>
      <c r="E23" s="129"/>
      <c r="F23" s="126">
        <f>SUM(F15:F22)</f>
        <v>8930914</v>
      </c>
      <c r="G23" s="128"/>
      <c r="H23" s="128"/>
      <c r="I23" s="131">
        <f>SUM(I14:I22)</f>
        <v>8930914</v>
      </c>
    </row>
    <row r="24" spans="1:9">
      <c r="A24" s="138"/>
      <c r="B24" s="114"/>
      <c r="C24" s="115"/>
      <c r="D24" s="115"/>
      <c r="E24" s="115"/>
      <c r="F24" s="115"/>
      <c r="G24" s="114"/>
      <c r="H24" s="114"/>
      <c r="I24" s="116"/>
    </row>
    <row r="25" spans="1:9">
      <c r="A25" s="117" t="s">
        <v>58</v>
      </c>
      <c r="B25" s="115"/>
      <c r="C25" s="115"/>
      <c r="D25" s="115"/>
      <c r="E25" s="115"/>
      <c r="F25" s="115"/>
      <c r="G25" s="115"/>
      <c r="H25" s="114"/>
      <c r="I25" s="116"/>
    </row>
    <row r="26" spans="1:9">
      <c r="A26" s="137"/>
      <c r="B26" s="114"/>
      <c r="C26" s="115">
        <v>4481892</v>
      </c>
      <c r="D26" s="115">
        <v>5757079</v>
      </c>
      <c r="E26" s="115"/>
      <c r="F26" s="115">
        <v>1275187</v>
      </c>
      <c r="G26" s="115">
        <v>918504</v>
      </c>
      <c r="H26" s="114" t="s">
        <v>50</v>
      </c>
      <c r="I26" s="116">
        <v>852440</v>
      </c>
    </row>
    <row r="27" spans="1:9">
      <c r="A27" s="137"/>
      <c r="B27" s="114"/>
      <c r="C27" s="115"/>
      <c r="D27" s="115"/>
      <c r="E27" s="115"/>
      <c r="F27" s="115"/>
      <c r="G27" s="114"/>
      <c r="H27" s="114" t="s">
        <v>51</v>
      </c>
      <c r="I27" s="116">
        <v>66064</v>
      </c>
    </row>
    <row r="28" spans="1:9" ht="13.5" thickBot="1">
      <c r="A28" s="141"/>
      <c r="B28" s="119"/>
      <c r="C28" s="120"/>
      <c r="D28" s="120"/>
      <c r="E28" s="120"/>
      <c r="F28" s="120"/>
      <c r="G28" s="119"/>
      <c r="H28" s="119" t="s">
        <v>57</v>
      </c>
      <c r="I28" s="121">
        <v>356683</v>
      </c>
    </row>
    <row r="29" spans="1:9" ht="13.5">
      <c r="A29" s="122" t="s">
        <v>46</v>
      </c>
      <c r="B29" s="123"/>
      <c r="C29" s="124"/>
      <c r="D29" s="124"/>
      <c r="E29" s="124"/>
      <c r="F29" s="126">
        <f>SUM(F25:F28)</f>
        <v>1275187</v>
      </c>
      <c r="G29" s="123"/>
      <c r="H29" s="123"/>
      <c r="I29" s="126">
        <f>SUM(I25:I28)</f>
        <v>1275187</v>
      </c>
    </row>
    <row r="30" spans="1:9">
      <c r="A30" s="137"/>
      <c r="B30" s="114"/>
      <c r="C30" s="115"/>
      <c r="D30" s="115"/>
      <c r="E30" s="115"/>
      <c r="F30" s="115"/>
      <c r="G30" s="114"/>
      <c r="H30" s="114"/>
      <c r="I30" s="116"/>
    </row>
    <row r="31" spans="1:9">
      <c r="A31" s="117" t="s">
        <v>12</v>
      </c>
      <c r="B31" s="114"/>
      <c r="C31" s="115"/>
      <c r="D31" s="115"/>
      <c r="E31" s="115"/>
      <c r="F31" s="115"/>
      <c r="G31" s="115"/>
      <c r="H31" s="114"/>
      <c r="I31" s="116"/>
    </row>
    <row r="32" spans="1:9">
      <c r="A32" s="117"/>
      <c r="B32" s="114"/>
      <c r="C32" s="115">
        <v>23089303</v>
      </c>
      <c r="D32" s="115">
        <v>30781087</v>
      </c>
      <c r="E32" s="115"/>
      <c r="F32" s="115">
        <v>7691784</v>
      </c>
      <c r="G32" s="115">
        <v>813908</v>
      </c>
      <c r="H32" s="114" t="s">
        <v>50</v>
      </c>
      <c r="I32" s="116">
        <v>755367</v>
      </c>
    </row>
    <row r="33" spans="1:9">
      <c r="A33" s="117"/>
      <c r="B33" s="114"/>
      <c r="C33" s="115"/>
      <c r="D33" s="115"/>
      <c r="E33" s="115"/>
      <c r="F33" s="115"/>
      <c r="G33" s="115"/>
      <c r="H33" s="114" t="s">
        <v>51</v>
      </c>
      <c r="I33" s="116">
        <v>58541</v>
      </c>
    </row>
    <row r="34" spans="1:9">
      <c r="A34" s="117"/>
      <c r="B34" s="114"/>
      <c r="C34" s="115"/>
      <c r="D34" s="115"/>
      <c r="E34" s="115"/>
      <c r="F34" s="115"/>
      <c r="G34" s="115"/>
      <c r="H34" s="114" t="s">
        <v>59</v>
      </c>
      <c r="I34" s="116">
        <v>11650</v>
      </c>
    </row>
    <row r="35" spans="1:9">
      <c r="A35" s="117"/>
      <c r="B35" s="114"/>
      <c r="C35" s="115"/>
      <c r="D35" s="115"/>
      <c r="E35" s="115"/>
      <c r="F35" s="115"/>
      <c r="G35" s="115"/>
      <c r="H35" s="114" t="s">
        <v>60</v>
      </c>
      <c r="I35" s="116">
        <v>300000</v>
      </c>
    </row>
    <row r="36" spans="1:9">
      <c r="A36" s="137"/>
      <c r="B36" s="114"/>
      <c r="C36" s="115"/>
      <c r="D36" s="115"/>
      <c r="E36" s="115"/>
      <c r="F36" s="115"/>
      <c r="G36" s="114"/>
      <c r="H36" s="114" t="s">
        <v>61</v>
      </c>
      <c r="I36" s="116">
        <v>373000</v>
      </c>
    </row>
    <row r="37" spans="1:9">
      <c r="A37" s="137"/>
      <c r="B37" s="114"/>
      <c r="C37" s="115"/>
      <c r="D37" s="115"/>
      <c r="E37" s="115"/>
      <c r="F37" s="115"/>
      <c r="G37" s="114"/>
      <c r="H37" s="114" t="s">
        <v>62</v>
      </c>
      <c r="I37" s="116">
        <v>4400000</v>
      </c>
    </row>
    <row r="38" spans="1:9">
      <c r="A38" s="137"/>
      <c r="B38" s="114"/>
      <c r="C38" s="115"/>
      <c r="D38" s="115"/>
      <c r="E38" s="115"/>
      <c r="F38" s="115"/>
      <c r="G38" s="114"/>
      <c r="H38" s="114" t="s">
        <v>63</v>
      </c>
      <c r="I38" s="116">
        <v>700000</v>
      </c>
    </row>
    <row r="39" spans="1:9" ht="13.5" thickBot="1">
      <c r="A39" s="142"/>
      <c r="B39" s="133"/>
      <c r="C39" s="134"/>
      <c r="D39" s="134"/>
      <c r="E39" s="134"/>
      <c r="F39" s="134"/>
      <c r="G39" s="133"/>
      <c r="H39" s="133" t="s">
        <v>57</v>
      </c>
      <c r="I39" s="135">
        <v>1093226</v>
      </c>
    </row>
    <row r="40" spans="1:9" ht="13.5">
      <c r="A40" s="127" t="s">
        <v>46</v>
      </c>
      <c r="B40" s="128"/>
      <c r="C40" s="129"/>
      <c r="D40" s="129"/>
      <c r="E40" s="129"/>
      <c r="F40" s="130">
        <f>SUM(F31:F39)</f>
        <v>7691784</v>
      </c>
      <c r="G40" s="128"/>
      <c r="H40" s="128"/>
      <c r="I40" s="131">
        <f>SUM(I31:I39)</f>
        <v>7691784</v>
      </c>
    </row>
    <row r="41" spans="1:9" ht="13.5">
      <c r="A41" s="143"/>
      <c r="B41" s="114"/>
      <c r="C41" s="115"/>
      <c r="D41" s="115"/>
      <c r="E41" s="115"/>
      <c r="F41" s="144"/>
      <c r="G41" s="114"/>
      <c r="H41" s="114"/>
      <c r="I41" s="144"/>
    </row>
    <row r="42" spans="1:9" ht="13.5">
      <c r="A42" s="145" t="s">
        <v>13</v>
      </c>
      <c r="B42" s="128"/>
      <c r="C42" s="129"/>
      <c r="D42" s="130"/>
      <c r="E42" s="130"/>
      <c r="F42" s="130"/>
      <c r="G42" s="130"/>
      <c r="H42" s="128"/>
      <c r="I42" s="131"/>
    </row>
    <row r="43" spans="1:9">
      <c r="A43" s="146"/>
      <c r="B43" s="115"/>
      <c r="C43" s="115">
        <v>-2577404</v>
      </c>
      <c r="D43" s="115">
        <v>3864512</v>
      </c>
      <c r="E43" s="115"/>
      <c r="F43" s="115">
        <v>1287108</v>
      </c>
      <c r="G43" s="114"/>
      <c r="H43" s="114" t="s">
        <v>64</v>
      </c>
      <c r="I43" s="116">
        <v>1050260</v>
      </c>
    </row>
    <row r="44" spans="1:9">
      <c r="A44" s="147"/>
      <c r="B44" s="115"/>
      <c r="D44" s="115"/>
      <c r="E44" s="115"/>
      <c r="F44" s="115"/>
      <c r="G44" s="114"/>
      <c r="H44" s="148" t="s">
        <v>65</v>
      </c>
      <c r="I44" s="116">
        <v>146512</v>
      </c>
    </row>
    <row r="45" spans="1:9" ht="13.5" thickBot="1">
      <c r="A45" s="149"/>
      <c r="B45" s="115"/>
      <c r="C45" s="115"/>
      <c r="D45" s="115"/>
      <c r="E45" s="115"/>
      <c r="F45" s="115"/>
      <c r="G45" s="114"/>
      <c r="H45" s="150" t="s">
        <v>66</v>
      </c>
      <c r="I45" s="116">
        <v>90336</v>
      </c>
    </row>
    <row r="46" spans="1:9" ht="13.5">
      <c r="A46" s="151" t="s">
        <v>227</v>
      </c>
      <c r="B46" s="123"/>
      <c r="C46" s="124"/>
      <c r="D46" s="124"/>
      <c r="E46" s="124"/>
      <c r="F46" s="125">
        <f>SUM(F43:F45)</f>
        <v>1287108</v>
      </c>
      <c r="G46" s="123"/>
      <c r="H46" s="123" t="s">
        <v>10</v>
      </c>
      <c r="I46" s="126">
        <f>SUM(I43:I45)</f>
        <v>1287108</v>
      </c>
    </row>
    <row r="47" spans="1:9" ht="22.5" customHeight="1">
      <c r="A47" s="149"/>
      <c r="B47" s="128"/>
      <c r="C47" s="129"/>
      <c r="D47" s="129"/>
      <c r="E47" s="129"/>
      <c r="F47" s="130"/>
      <c r="G47" s="128"/>
      <c r="H47" s="128"/>
      <c r="I47" s="130"/>
    </row>
    <row r="48" spans="1:9" s="154" customFormat="1">
      <c r="A48" s="146" t="s">
        <v>67</v>
      </c>
      <c r="B48" s="152"/>
      <c r="C48" s="153"/>
      <c r="D48" s="153"/>
      <c r="E48" s="153"/>
      <c r="F48" s="153"/>
      <c r="G48" s="152"/>
      <c r="H48" s="152"/>
      <c r="I48" s="153"/>
    </row>
    <row r="49" spans="1:9">
      <c r="A49" s="117"/>
      <c r="B49" s="114">
        <v>0</v>
      </c>
      <c r="C49" s="115">
        <v>-18736033</v>
      </c>
      <c r="D49" s="115">
        <v>82319669</v>
      </c>
      <c r="E49" s="115">
        <v>0</v>
      </c>
      <c r="F49" s="115">
        <v>63583636</v>
      </c>
      <c r="G49" s="115">
        <v>20800274</v>
      </c>
      <c r="H49" s="155" t="s">
        <v>68</v>
      </c>
      <c r="I49" s="116"/>
    </row>
    <row r="50" spans="1:9">
      <c r="A50" s="117"/>
      <c r="B50" s="148"/>
      <c r="C50" s="115"/>
      <c r="D50" s="115"/>
      <c r="E50" s="115"/>
      <c r="F50" s="115"/>
      <c r="G50" s="114"/>
      <c r="H50" s="114" t="s">
        <v>69</v>
      </c>
      <c r="I50" s="116">
        <v>12058756</v>
      </c>
    </row>
    <row r="51" spans="1:9">
      <c r="A51" s="117"/>
      <c r="B51" s="148"/>
      <c r="C51" s="115"/>
      <c r="D51" s="115"/>
      <c r="E51" s="115"/>
      <c r="F51" s="115"/>
      <c r="G51" s="114"/>
      <c r="H51" s="114" t="s">
        <v>70</v>
      </c>
      <c r="I51" s="116">
        <v>1869107</v>
      </c>
    </row>
    <row r="52" spans="1:9">
      <c r="A52" s="117"/>
      <c r="B52" s="148"/>
      <c r="C52" s="115"/>
      <c r="D52" s="115"/>
      <c r="E52" s="115"/>
      <c r="F52" s="115"/>
      <c r="G52" s="114"/>
      <c r="H52" s="114" t="s">
        <v>57</v>
      </c>
      <c r="I52" s="116">
        <v>10725057</v>
      </c>
    </row>
    <row r="53" spans="1:9" ht="13.5">
      <c r="A53" s="117"/>
      <c r="B53" s="148"/>
      <c r="C53" s="115"/>
      <c r="D53" s="115"/>
      <c r="E53" s="115"/>
      <c r="F53" s="115"/>
      <c r="G53" s="114"/>
      <c r="H53" s="114"/>
      <c r="I53" s="156"/>
    </row>
    <row r="54" spans="1:9" ht="13.5">
      <c r="A54" s="117"/>
      <c r="B54" s="148"/>
      <c r="C54" s="115"/>
      <c r="D54" s="115"/>
      <c r="E54" s="115"/>
      <c r="F54" s="115"/>
      <c r="G54" s="114"/>
      <c r="H54" s="155" t="s">
        <v>71</v>
      </c>
      <c r="I54" s="156"/>
    </row>
    <row r="55" spans="1:9">
      <c r="A55" s="117"/>
      <c r="B55" s="148"/>
      <c r="C55" s="115"/>
      <c r="D55" s="115"/>
      <c r="E55" s="115"/>
      <c r="F55" s="115"/>
      <c r="G55" s="114"/>
      <c r="H55" s="114" t="s">
        <v>72</v>
      </c>
      <c r="I55" s="116">
        <v>6996660</v>
      </c>
    </row>
    <row r="56" spans="1:9">
      <c r="A56" s="117"/>
      <c r="B56" s="148"/>
      <c r="C56" s="115"/>
      <c r="D56" s="115"/>
      <c r="E56" s="115"/>
      <c r="F56" s="115"/>
      <c r="G56" s="114"/>
      <c r="H56" s="114" t="s">
        <v>70</v>
      </c>
      <c r="I56" s="116">
        <v>1557541</v>
      </c>
    </row>
    <row r="57" spans="1:9">
      <c r="A57" s="117"/>
      <c r="B57" s="148"/>
      <c r="C57" s="115"/>
      <c r="D57" s="115"/>
      <c r="E57" s="115"/>
      <c r="F57" s="115"/>
      <c r="G57" s="114"/>
      <c r="H57" s="155" t="s">
        <v>57</v>
      </c>
      <c r="I57" s="116">
        <v>29016515</v>
      </c>
    </row>
    <row r="58" spans="1:9">
      <c r="A58" s="117"/>
      <c r="B58" s="148"/>
      <c r="C58" s="115"/>
      <c r="D58" s="115"/>
      <c r="E58" s="115"/>
      <c r="F58" s="115"/>
      <c r="G58" s="114"/>
      <c r="H58" s="114" t="s">
        <v>73</v>
      </c>
      <c r="I58" s="116">
        <v>1360000</v>
      </c>
    </row>
    <row r="59" spans="1:9" ht="14.25" thickBot="1">
      <c r="A59" s="157"/>
      <c r="B59" s="134"/>
      <c r="C59" s="134"/>
      <c r="D59" s="134"/>
      <c r="E59" s="134"/>
      <c r="F59" s="158"/>
      <c r="G59" s="134"/>
      <c r="H59" s="133"/>
      <c r="I59" s="135"/>
    </row>
    <row r="60" spans="1:9" ht="13.5">
      <c r="A60" s="143"/>
      <c r="B60" s="129"/>
      <c r="C60" s="129"/>
      <c r="D60" s="129"/>
      <c r="E60" s="129"/>
      <c r="F60" s="125"/>
      <c r="G60" s="159"/>
      <c r="H60" s="128" t="s">
        <v>10</v>
      </c>
      <c r="I60" s="160"/>
    </row>
    <row r="61" spans="1:9" ht="13.5">
      <c r="A61" s="143" t="s">
        <v>46</v>
      </c>
      <c r="B61" s="129"/>
      <c r="C61" s="129"/>
      <c r="D61" s="129"/>
      <c r="E61" s="129"/>
      <c r="F61" s="130">
        <f>SUM(F49:F60)</f>
        <v>63583636</v>
      </c>
      <c r="G61" s="159"/>
      <c r="H61" s="161" t="s">
        <v>74</v>
      </c>
      <c r="I61" s="131">
        <f>SUM(I50:I58)</f>
        <v>63583636</v>
      </c>
    </row>
    <row r="62" spans="1:9" ht="13.5">
      <c r="A62" s="143"/>
      <c r="B62" s="129"/>
      <c r="C62" s="129"/>
      <c r="D62" s="129"/>
      <c r="E62" s="129"/>
      <c r="F62" s="144"/>
      <c r="G62" s="159"/>
      <c r="H62" s="128"/>
      <c r="I62" s="131"/>
    </row>
    <row r="63" spans="1:9" ht="13.5">
      <c r="A63" s="117" t="s">
        <v>75</v>
      </c>
      <c r="B63" s="114"/>
      <c r="C63" s="114"/>
      <c r="D63" s="115"/>
      <c r="E63" s="115"/>
      <c r="F63" s="115"/>
      <c r="G63" s="162"/>
      <c r="H63" s="114"/>
      <c r="I63" s="131"/>
    </row>
    <row r="64" spans="1:9">
      <c r="A64" s="137"/>
      <c r="B64" s="114"/>
      <c r="C64" s="115">
        <v>791821</v>
      </c>
      <c r="D64" s="115">
        <v>12851168</v>
      </c>
      <c r="E64" s="114"/>
      <c r="F64" s="115">
        <v>12059347</v>
      </c>
      <c r="G64" s="163"/>
      <c r="H64" s="114" t="s">
        <v>76</v>
      </c>
      <c r="I64" s="116">
        <v>4348444</v>
      </c>
    </row>
    <row r="65" spans="1:9">
      <c r="A65" s="117"/>
      <c r="B65" s="114"/>
      <c r="C65" s="115"/>
      <c r="D65" s="115"/>
      <c r="E65" s="115"/>
      <c r="F65" s="115"/>
      <c r="G65" s="148"/>
      <c r="H65" s="114" t="s">
        <v>77</v>
      </c>
      <c r="I65" s="116">
        <v>2405173</v>
      </c>
    </row>
    <row r="66" spans="1:9" ht="13.5" thickBot="1">
      <c r="A66" s="117"/>
      <c r="B66" s="114"/>
      <c r="C66" s="115"/>
      <c r="D66" s="115"/>
      <c r="E66" s="115"/>
      <c r="F66" s="115"/>
      <c r="G66" s="148"/>
      <c r="H66" s="114" t="s">
        <v>66</v>
      </c>
      <c r="I66" s="116">
        <v>5305730</v>
      </c>
    </row>
    <row r="67" spans="1:9" ht="13.5">
      <c r="A67" s="122" t="s">
        <v>46</v>
      </c>
      <c r="B67" s="123"/>
      <c r="C67" s="124"/>
      <c r="D67" s="125"/>
      <c r="E67" s="125"/>
      <c r="F67" s="125">
        <f>SUM(F64:F66)</f>
        <v>12059347</v>
      </c>
      <c r="G67" s="125"/>
      <c r="H67" s="123" t="s">
        <v>10</v>
      </c>
      <c r="I67" s="126">
        <f>SUM(I64:I66)</f>
        <v>12059347</v>
      </c>
    </row>
    <row r="68" spans="1:9" ht="13.5">
      <c r="A68" s="149"/>
      <c r="B68" s="128"/>
      <c r="C68" s="129"/>
      <c r="D68" s="129"/>
      <c r="E68" s="129"/>
      <c r="F68" s="130"/>
      <c r="G68" s="128"/>
      <c r="H68" s="114"/>
      <c r="I68" s="164"/>
    </row>
    <row r="69" spans="1:9" ht="38.25">
      <c r="A69" s="165" t="s">
        <v>78</v>
      </c>
      <c r="B69" s="114"/>
      <c r="C69" s="115"/>
      <c r="D69" s="115"/>
      <c r="E69" s="115"/>
      <c r="F69" s="115"/>
      <c r="G69" s="114"/>
      <c r="H69" s="114"/>
      <c r="I69" s="116"/>
    </row>
    <row r="70" spans="1:9">
      <c r="A70" s="147" t="s">
        <v>79</v>
      </c>
      <c r="B70" s="114"/>
      <c r="C70" s="115">
        <v>-1813345</v>
      </c>
      <c r="D70" s="115"/>
      <c r="E70" s="115"/>
      <c r="F70" s="115">
        <v>-1813345</v>
      </c>
      <c r="G70" s="114"/>
      <c r="H70" s="114"/>
      <c r="I70" s="116"/>
    </row>
    <row r="71" spans="1:9">
      <c r="A71" s="147" t="s">
        <v>80</v>
      </c>
      <c r="B71" s="114"/>
      <c r="C71" s="115">
        <v>-20000000</v>
      </c>
      <c r="D71" s="115"/>
      <c r="E71" s="115"/>
      <c r="F71" s="115">
        <v>-20000000</v>
      </c>
      <c r="G71" s="114"/>
      <c r="H71" s="114"/>
      <c r="I71" s="116"/>
    </row>
    <row r="72" spans="1:9">
      <c r="A72" s="147" t="s">
        <v>81</v>
      </c>
      <c r="B72" s="114"/>
      <c r="C72" s="115"/>
      <c r="D72" s="115">
        <v>1096</v>
      </c>
      <c r="E72" s="115"/>
      <c r="F72" s="115">
        <v>1096</v>
      </c>
      <c r="G72" s="114"/>
      <c r="H72" s="114"/>
      <c r="I72" s="116"/>
    </row>
    <row r="73" spans="1:9">
      <c r="A73" s="147" t="s">
        <v>82</v>
      </c>
      <c r="B73" s="114"/>
      <c r="C73" s="115"/>
      <c r="D73" s="115">
        <v>14515</v>
      </c>
      <c r="E73" s="115"/>
      <c r="F73" s="115">
        <v>14515</v>
      </c>
      <c r="G73" s="114"/>
      <c r="H73" s="114"/>
      <c r="I73" s="116"/>
    </row>
    <row r="74" spans="1:9">
      <c r="A74" s="147" t="s">
        <v>83</v>
      </c>
      <c r="B74" s="114"/>
      <c r="C74" s="115"/>
      <c r="D74" s="115">
        <v>22964634</v>
      </c>
      <c r="E74" s="115"/>
      <c r="F74" s="115">
        <v>22964634</v>
      </c>
      <c r="G74" s="114"/>
      <c r="H74" s="114" t="s">
        <v>83</v>
      </c>
      <c r="I74" s="116">
        <v>1166900</v>
      </c>
    </row>
    <row r="75" spans="1:9" ht="13.5" thickBot="1">
      <c r="A75" s="166"/>
      <c r="B75" s="134"/>
      <c r="C75" s="134"/>
      <c r="D75" s="134"/>
      <c r="E75" s="134"/>
      <c r="F75" s="134">
        <v>0</v>
      </c>
      <c r="G75" s="133"/>
      <c r="H75" s="133"/>
      <c r="I75" s="135"/>
    </row>
    <row r="76" spans="1:9" ht="13.5">
      <c r="A76" s="127" t="s">
        <v>46</v>
      </c>
      <c r="B76" s="128"/>
      <c r="C76" s="129"/>
      <c r="D76" s="129"/>
      <c r="E76" s="129"/>
      <c r="F76" s="130">
        <f>SUM(F70:F75)</f>
        <v>1166900</v>
      </c>
      <c r="G76" s="128"/>
      <c r="H76" s="128"/>
      <c r="I76" s="131">
        <f>SUM(I70:I75)</f>
        <v>1166900</v>
      </c>
    </row>
    <row r="77" spans="1:9">
      <c r="A77" s="167" t="s">
        <v>84</v>
      </c>
      <c r="B77" s="115"/>
      <c r="C77" s="115"/>
      <c r="D77" s="115"/>
      <c r="E77" s="115"/>
      <c r="F77" s="115"/>
      <c r="G77" s="115"/>
      <c r="H77" s="114"/>
      <c r="I77" s="168"/>
    </row>
    <row r="78" spans="1:9" ht="14.25" thickBot="1">
      <c r="A78" s="127"/>
      <c r="B78" s="115">
        <v>175944</v>
      </c>
      <c r="C78" s="115"/>
      <c r="D78" s="115">
        <v>1478498</v>
      </c>
      <c r="E78" s="115"/>
      <c r="F78" s="144">
        <v>1654442</v>
      </c>
      <c r="G78" s="115"/>
      <c r="H78" s="114" t="s">
        <v>66</v>
      </c>
      <c r="I78" s="168">
        <v>1654442</v>
      </c>
    </row>
    <row r="79" spans="1:9" ht="13.5">
      <c r="A79" s="122" t="s">
        <v>46</v>
      </c>
      <c r="B79" s="123"/>
      <c r="C79" s="124"/>
      <c r="D79" s="124"/>
      <c r="E79" s="124"/>
      <c r="F79" s="125">
        <f>SUM(F78)</f>
        <v>1654442</v>
      </c>
      <c r="G79" s="123"/>
      <c r="H79" s="123"/>
      <c r="I79" s="126">
        <f>SUM(I78:I78)</f>
        <v>1654442</v>
      </c>
    </row>
    <row r="80" spans="1:9" ht="13.5">
      <c r="A80" s="127"/>
      <c r="B80" s="128"/>
      <c r="C80" s="129"/>
      <c r="D80" s="129"/>
      <c r="E80" s="129"/>
      <c r="F80" s="130"/>
      <c r="G80" s="128"/>
      <c r="H80" s="128"/>
      <c r="I80" s="131"/>
    </row>
    <row r="81" spans="1:9">
      <c r="A81" s="117" t="s">
        <v>85</v>
      </c>
      <c r="B81" s="114"/>
      <c r="C81" s="115"/>
      <c r="D81" s="115"/>
      <c r="E81" s="115"/>
      <c r="F81" s="115"/>
      <c r="G81" s="114"/>
      <c r="H81" s="114"/>
      <c r="I81" s="116"/>
    </row>
    <row r="82" spans="1:9">
      <c r="A82" s="138"/>
      <c r="B82" s="114"/>
      <c r="C82" s="115">
        <v>550479043</v>
      </c>
      <c r="D82" s="115">
        <v>740551211</v>
      </c>
      <c r="E82" s="115"/>
      <c r="F82" s="115">
        <v>190072168</v>
      </c>
      <c r="G82" s="114"/>
      <c r="H82" s="114" t="s">
        <v>86</v>
      </c>
      <c r="I82" s="116">
        <v>30000000</v>
      </c>
    </row>
    <row r="83" spans="1:9">
      <c r="A83" s="147"/>
      <c r="B83" s="114"/>
      <c r="C83" s="115"/>
      <c r="D83" s="115"/>
      <c r="E83" s="115"/>
      <c r="F83" s="115"/>
      <c r="G83" s="114"/>
      <c r="H83" s="128" t="s">
        <v>87</v>
      </c>
      <c r="I83" s="116">
        <v>7857818</v>
      </c>
    </row>
    <row r="84" spans="1:9">
      <c r="A84" s="138"/>
      <c r="B84" s="114"/>
      <c r="C84" s="115"/>
      <c r="D84" s="115"/>
      <c r="E84" s="115"/>
      <c r="F84" s="115"/>
      <c r="G84" s="114"/>
      <c r="H84" s="169" t="s">
        <v>88</v>
      </c>
      <c r="I84" s="116">
        <v>3000000</v>
      </c>
    </row>
    <row r="85" spans="1:9">
      <c r="A85" s="137"/>
      <c r="B85" s="114"/>
      <c r="C85" s="115"/>
      <c r="D85" s="115"/>
      <c r="E85" s="115"/>
      <c r="F85" s="115"/>
      <c r="G85" s="114"/>
      <c r="H85" s="114" t="s">
        <v>89</v>
      </c>
      <c r="I85" s="116">
        <v>6000000</v>
      </c>
    </row>
    <row r="86" spans="1:9" ht="25.5">
      <c r="A86" s="137"/>
      <c r="B86" s="114"/>
      <c r="C86" s="115"/>
      <c r="D86" s="115"/>
      <c r="E86" s="115"/>
      <c r="F86" s="115"/>
      <c r="G86" s="114"/>
      <c r="H86" s="169" t="s">
        <v>90</v>
      </c>
      <c r="I86" s="116">
        <v>116545</v>
      </c>
    </row>
    <row r="87" spans="1:9" ht="25.5">
      <c r="A87" s="137"/>
      <c r="B87" s="114"/>
      <c r="C87" s="115"/>
      <c r="D87" s="115"/>
      <c r="E87" s="115"/>
      <c r="F87" s="115"/>
      <c r="G87" s="114"/>
      <c r="H87" s="169" t="s">
        <v>91</v>
      </c>
      <c r="I87" s="116">
        <v>31217384</v>
      </c>
    </row>
    <row r="88" spans="1:9" ht="25.5">
      <c r="A88" s="138"/>
      <c r="B88" s="114"/>
      <c r="C88" s="115"/>
      <c r="D88" s="115"/>
      <c r="E88" s="115"/>
      <c r="F88" s="115"/>
      <c r="G88" s="114"/>
      <c r="H88" s="169" t="s">
        <v>92</v>
      </c>
      <c r="I88" s="116">
        <v>12200</v>
      </c>
    </row>
    <row r="89" spans="1:9" ht="25.5">
      <c r="A89" s="137"/>
      <c r="B89" s="115"/>
      <c r="C89" s="115"/>
      <c r="D89" s="115"/>
      <c r="E89" s="115"/>
      <c r="F89" s="115"/>
      <c r="G89" s="114"/>
      <c r="H89" s="169" t="s">
        <v>93</v>
      </c>
      <c r="I89" s="116">
        <v>18085397</v>
      </c>
    </row>
    <row r="90" spans="1:9" ht="25.5">
      <c r="A90" s="138"/>
      <c r="B90" s="114"/>
      <c r="C90" s="115"/>
      <c r="D90" s="115"/>
      <c r="E90" s="115"/>
      <c r="F90" s="115"/>
      <c r="G90" s="114"/>
      <c r="H90" s="169" t="s">
        <v>94</v>
      </c>
      <c r="I90" s="116">
        <v>132620</v>
      </c>
    </row>
    <row r="91" spans="1:9">
      <c r="A91" s="137"/>
      <c r="B91" s="115"/>
      <c r="C91" s="115"/>
      <c r="D91" s="115"/>
      <c r="E91" s="115"/>
      <c r="F91" s="115"/>
      <c r="G91" s="114"/>
      <c r="H91" s="114" t="s">
        <v>95</v>
      </c>
      <c r="I91" s="116">
        <v>1528068</v>
      </c>
    </row>
    <row r="92" spans="1:9" ht="25.5">
      <c r="A92" s="138"/>
      <c r="B92" s="114"/>
      <c r="C92" s="115"/>
      <c r="D92" s="115"/>
      <c r="E92" s="115"/>
      <c r="F92" s="115"/>
      <c r="G92" s="114"/>
      <c r="H92" s="169" t="s">
        <v>96</v>
      </c>
      <c r="I92" s="116">
        <v>9220980</v>
      </c>
    </row>
    <row r="93" spans="1:9">
      <c r="A93" s="141"/>
      <c r="B93" s="119"/>
      <c r="C93" s="120"/>
      <c r="D93" s="120"/>
      <c r="E93" s="120"/>
      <c r="F93" s="120"/>
      <c r="G93" s="119"/>
      <c r="H93" s="119" t="s">
        <v>97</v>
      </c>
      <c r="I93" s="121">
        <v>400000</v>
      </c>
    </row>
    <row r="94" spans="1:9">
      <c r="A94" s="141"/>
      <c r="B94" s="119"/>
      <c r="C94" s="120"/>
      <c r="D94" s="120"/>
      <c r="E94" s="120"/>
      <c r="F94" s="120"/>
      <c r="G94" s="119"/>
      <c r="H94" s="119" t="s">
        <v>98</v>
      </c>
      <c r="I94" s="121">
        <v>92365</v>
      </c>
    </row>
    <row r="95" spans="1:9" ht="25.5">
      <c r="A95" s="141"/>
      <c r="B95" s="119"/>
      <c r="C95" s="120"/>
      <c r="D95" s="120"/>
      <c r="E95" s="120"/>
      <c r="F95" s="120"/>
      <c r="G95" s="119"/>
      <c r="H95" s="170" t="s">
        <v>99</v>
      </c>
      <c r="I95" s="121">
        <v>3456413</v>
      </c>
    </row>
    <row r="96" spans="1:9">
      <c r="A96" s="141"/>
      <c r="B96" s="119"/>
      <c r="C96" s="120"/>
      <c r="D96" s="120"/>
      <c r="E96" s="120"/>
      <c r="F96" s="120"/>
      <c r="G96" s="119"/>
      <c r="H96" s="119" t="s">
        <v>100</v>
      </c>
      <c r="I96" s="121">
        <v>737402</v>
      </c>
    </row>
    <row r="97" spans="1:9">
      <c r="A97" s="141"/>
      <c r="B97" s="119"/>
      <c r="C97" s="120"/>
      <c r="D97" s="120"/>
      <c r="E97" s="120"/>
      <c r="F97" s="120"/>
      <c r="G97" s="119"/>
      <c r="H97" s="119" t="s">
        <v>101</v>
      </c>
      <c r="I97" s="121">
        <v>4505218</v>
      </c>
    </row>
    <row r="98" spans="1:9" ht="25.5">
      <c r="A98" s="141"/>
      <c r="B98" s="119"/>
      <c r="C98" s="120"/>
      <c r="D98" s="120"/>
      <c r="E98" s="120"/>
      <c r="F98" s="120"/>
      <c r="G98" s="119"/>
      <c r="H98" s="170" t="s">
        <v>102</v>
      </c>
      <c r="I98" s="121">
        <v>2197422</v>
      </c>
    </row>
    <row r="99" spans="1:9" ht="25.5">
      <c r="A99" s="141"/>
      <c r="B99" s="119"/>
      <c r="C99" s="120"/>
      <c r="D99" s="120"/>
      <c r="E99" s="120"/>
      <c r="F99" s="120"/>
      <c r="G99" s="119"/>
      <c r="H99" s="170" t="s">
        <v>103</v>
      </c>
      <c r="I99" s="121">
        <v>4505218</v>
      </c>
    </row>
    <row r="100" spans="1:9">
      <c r="A100" s="141"/>
      <c r="B100" s="119"/>
      <c r="C100" s="120"/>
      <c r="D100" s="120"/>
      <c r="E100" s="120"/>
      <c r="F100" s="120"/>
      <c r="G100" s="119"/>
      <c r="H100" s="119" t="s">
        <v>104</v>
      </c>
      <c r="I100" s="121">
        <v>63007118</v>
      </c>
    </row>
    <row r="101" spans="1:9" ht="13.5" thickBot="1">
      <c r="A101" s="141"/>
      <c r="B101" s="119"/>
      <c r="C101" s="120"/>
      <c r="D101" s="120"/>
      <c r="E101" s="120"/>
      <c r="F101" s="120"/>
      <c r="G101" s="119"/>
      <c r="H101" s="119" t="s">
        <v>105</v>
      </c>
      <c r="I101" s="121">
        <v>4000000</v>
      </c>
    </row>
    <row r="102" spans="1:9" ht="21.75" customHeight="1" thickBot="1">
      <c r="A102" s="214" t="s">
        <v>106</v>
      </c>
      <c r="B102" s="171"/>
      <c r="C102" s="171"/>
      <c r="D102" s="171"/>
      <c r="E102" s="171"/>
      <c r="F102" s="172">
        <f>SUM(F82:F101)</f>
        <v>190072168</v>
      </c>
      <c r="G102" s="171"/>
      <c r="H102" s="171"/>
      <c r="I102" s="172">
        <f>SUM(I82:I101)</f>
        <v>190072168</v>
      </c>
    </row>
    <row r="103" spans="1:9" ht="19.5" customHeight="1" thickTop="1" thickBot="1">
      <c r="A103" s="173" t="s">
        <v>107</v>
      </c>
      <c r="B103" s="174"/>
      <c r="C103" s="174"/>
      <c r="D103" s="174"/>
      <c r="E103" s="174"/>
      <c r="F103" s="175">
        <f>SUM(F8+F12+F23+F29+F40+F46+F61+F67+F76+F79+F102)</f>
        <v>291071215</v>
      </c>
      <c r="G103" s="175">
        <f>SUM(G8+G12+G23+G29+G40+G46+G61+G67+G76+G79+G102)</f>
        <v>0</v>
      </c>
      <c r="H103" s="175"/>
      <c r="I103" s="215">
        <f>SUM(I8+I12+I23+I29+I40+I46+I61+I67+I76+I79+I102)</f>
        <v>291071215</v>
      </c>
    </row>
    <row r="104" spans="1:9" ht="13.5" thickTop="1"/>
  </sheetData>
  <mergeCells count="3">
    <mergeCell ref="B2:C2"/>
    <mergeCell ref="D2:E2"/>
    <mergeCell ref="H2:I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&amp;C&amp;"Arial,Félkövér"Csongrád Városi Önkormányzat 2020. évi előirányzat maradvány&amp;RA Pü/32-1/2021. sz. előterjesztés 4. melléklete 
az 5/2021. (II.11.) önkormányzati rendelet 10.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Céljelleggel</vt:lpstr>
      <vt:lpstr>Kimutatás</vt:lpstr>
      <vt:lpstr>Előir. mód.</vt:lpstr>
      <vt:lpstr>Maradvány</vt:lpstr>
      <vt:lpstr>Kimutatás!Nyomtatási_cím</vt:lpstr>
      <vt:lpstr>Maradvány!Nyomtatási_cím</vt:lpstr>
      <vt:lpstr>'Előir. mód.'!Nyomtatási_terület</vt:lpstr>
      <vt:lpstr>Kimutatás!Nyomtatási_terület</vt:lpstr>
      <vt:lpstr>Maradvány!Nyomtatási_terület</vt:lpstr>
    </vt:vector>
  </TitlesOfParts>
  <Company>Csongrádi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Mariann</cp:lastModifiedBy>
  <cp:lastPrinted>2021-06-09T06:17:54Z</cp:lastPrinted>
  <dcterms:created xsi:type="dcterms:W3CDTF">2014-09-26T08:28:17Z</dcterms:created>
  <dcterms:modified xsi:type="dcterms:W3CDTF">2021-06-09T06:22:56Z</dcterms:modified>
</cp:coreProperties>
</file>