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05" windowWidth="18870" windowHeight="11790" activeTab="4"/>
  </bookViews>
  <sheets>
    <sheet name="4. " sheetId="13" r:id="rId1"/>
    <sheet name="4.1 " sheetId="8" r:id="rId2"/>
    <sheet name="4.2" sheetId="14" r:id="rId3"/>
    <sheet name="4.3" sheetId="3" r:id="rId4"/>
    <sheet name="4.4" sheetId="16" r:id="rId5"/>
  </sheets>
  <definedNames>
    <definedName name="_xlnm.Print_Titles" localSheetId="0">'4. '!$1:$2</definedName>
    <definedName name="_xlnm.Print_Area" localSheetId="2">'4.2'!$A$1:$F$44</definedName>
    <definedName name="_xlnm.Print_Area" localSheetId="3">'4.3'!$A$1:$J$47</definedName>
    <definedName name="_xlnm.Print_Area" localSheetId="4">'4.4'!$A$1:$F$25</definedName>
  </definedNames>
  <calcPr calcId="124519"/>
</workbook>
</file>

<file path=xl/calcChain.xml><?xml version="1.0" encoding="utf-8"?>
<calcChain xmlns="http://schemas.openxmlformats.org/spreadsheetml/2006/main">
  <c r="B19" i="3"/>
  <c r="D19"/>
  <c r="F43" i="14"/>
  <c r="F36"/>
  <c r="F23"/>
  <c r="F14"/>
  <c r="F24" s="1"/>
  <c r="B14"/>
  <c r="B23"/>
  <c r="B36"/>
  <c r="B43"/>
  <c r="E43"/>
  <c r="D43"/>
  <c r="C43"/>
  <c r="E36"/>
  <c r="D36"/>
  <c r="D44" s="1"/>
  <c r="C36"/>
  <c r="E23"/>
  <c r="D23"/>
  <c r="C23"/>
  <c r="E14"/>
  <c r="E24" s="1"/>
  <c r="D14"/>
  <c r="C14"/>
  <c r="C24" s="1"/>
  <c r="B24" l="1"/>
  <c r="B44"/>
  <c r="C44"/>
  <c r="E44"/>
  <c r="F44"/>
  <c r="D24"/>
  <c r="J42" i="3"/>
  <c r="J14"/>
  <c r="I14"/>
  <c r="E42"/>
  <c r="D42"/>
  <c r="E19"/>
  <c r="E44" s="1"/>
  <c r="D44"/>
  <c r="H42"/>
  <c r="H14"/>
  <c r="G42"/>
  <c r="G14"/>
  <c r="C42"/>
  <c r="C20"/>
  <c r="C19"/>
  <c r="C44" s="1"/>
  <c r="B42"/>
  <c r="B20"/>
  <c r="B44"/>
  <c r="I42"/>
  <c r="J44" l="1"/>
  <c r="I44"/>
  <c r="H44"/>
  <c r="G44"/>
</calcChain>
</file>

<file path=xl/sharedStrings.xml><?xml version="1.0" encoding="utf-8"?>
<sst xmlns="http://schemas.openxmlformats.org/spreadsheetml/2006/main" count="341" uniqueCount="308">
  <si>
    <t>Megnevezés</t>
  </si>
  <si>
    <t xml:space="preserve">  1. Működési célú bevételek</t>
  </si>
  <si>
    <t>1. Működési célú kiadások</t>
  </si>
  <si>
    <t>Személyi juttatás</t>
  </si>
  <si>
    <t>Járulékok</t>
  </si>
  <si>
    <t>Dologi kiadás</t>
  </si>
  <si>
    <t>Működési célú pénzeszköz átadás, egyéb juttatás</t>
  </si>
  <si>
    <t>Vagyongazdálkodás működési bevétele</t>
  </si>
  <si>
    <t>Társadalom és szociálpolitikai juttatások</t>
  </si>
  <si>
    <t>Ellátottak pénzbeli juttatásai</t>
  </si>
  <si>
    <t xml:space="preserve">Működési célú kiadások összesen: </t>
  </si>
  <si>
    <t>Működési célú bevételek összesen:</t>
  </si>
  <si>
    <t>2. Felhalmozási célú bevételek</t>
  </si>
  <si>
    <t>2. Felhalmozási célú kiadások</t>
  </si>
  <si>
    <t>Támogatások összesen</t>
  </si>
  <si>
    <t>Felújítások (célonként ÁFA-val együtt)</t>
  </si>
  <si>
    <r>
      <t>Ebből:</t>
    </r>
    <r>
      <rPr>
        <i/>
        <sz val="10"/>
        <rFont val="Times New Roman"/>
        <family val="1"/>
        <charset val="238"/>
      </rPr>
      <t xml:space="preserve">  Egyéb központi támogatás</t>
    </r>
  </si>
  <si>
    <t>Beruházási kiadások (célonként, ÁFA-val együtt)</t>
  </si>
  <si>
    <t>Pénzbeni és szoc. ell. normatívából</t>
  </si>
  <si>
    <t>Felhalmozási c. hitel visszafizetés</t>
  </si>
  <si>
    <t>Felhalmozási célú kölcsönök nyújtása</t>
  </si>
  <si>
    <t>Felhalmozási és tőke jellegű bevételek (saját)</t>
  </si>
  <si>
    <t>Előző évi maradv. eredm. felhalmozási része</t>
  </si>
  <si>
    <t>Tárgyi eszközök, immateriális javak értékesítése</t>
  </si>
  <si>
    <t>Felhalmozási célú hitel, kötvény</t>
  </si>
  <si>
    <t>Felhalmozási bevételek összesen</t>
  </si>
  <si>
    <t>Felhalmozási kiadások összesen</t>
  </si>
  <si>
    <t>Mindösszesen:</t>
  </si>
  <si>
    <t>Többlet:</t>
  </si>
  <si>
    <t>Támogatás értékű felhalmozási bevételek</t>
  </si>
  <si>
    <t xml:space="preserve">Előző évi pénzmaradvány működési része </t>
  </si>
  <si>
    <t>Önkormányzati érdekeltségű társaságok bevételei</t>
  </si>
  <si>
    <t>Költségvetési támogatás működési célú</t>
  </si>
  <si>
    <t>Működési célú kölcsönök visszafizetése</t>
  </si>
  <si>
    <t>Felhalmozásra átvett (vagyongazdálkodás)</t>
  </si>
  <si>
    <t>01</t>
  </si>
  <si>
    <t>02</t>
  </si>
  <si>
    <t>03</t>
  </si>
  <si>
    <t>04</t>
  </si>
  <si>
    <t>05</t>
  </si>
  <si>
    <t>06</t>
  </si>
  <si>
    <t>08</t>
  </si>
  <si>
    <t>09</t>
  </si>
  <si>
    <t>10</t>
  </si>
  <si>
    <t>11</t>
  </si>
  <si>
    <t>12</t>
  </si>
  <si>
    <t>13</t>
  </si>
  <si>
    <t>14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</si>
  <si>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</si>
  <si>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</si>
  <si>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</si>
  <si>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</si>
  <si>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</si>
  <si>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</si>
  <si>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</si>
  <si>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</si>
  <si>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</si>
  <si>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28</t>
  </si>
  <si>
    <t>35</t>
  </si>
  <si>
    <t>43</t>
  </si>
  <si>
    <t>Működési célú támogatás</t>
  </si>
  <si>
    <t>Államháztartási bevételek megelőlegezés</t>
  </si>
  <si>
    <t>Fejlesztési támogatás</t>
  </si>
  <si>
    <t>Települési hulladékkezelés felhalmozási bevétele</t>
  </si>
  <si>
    <t xml:space="preserve">Támogatásértékű felhalmozási kiadás </t>
  </si>
  <si>
    <t xml:space="preserve">Hulladékgazdálkodási Társulás beruházás </t>
  </si>
  <si>
    <t>Előző időszak</t>
  </si>
  <si>
    <t>Tárgyi időszak</t>
  </si>
  <si>
    <t xml:space="preserve">Ebből társulások bevétele </t>
  </si>
  <si>
    <t xml:space="preserve">Ebből társulások kiadása </t>
  </si>
  <si>
    <r>
      <t>Megjegyzés:</t>
    </r>
    <r>
      <rPr>
        <sz val="11"/>
        <rFont val="Times New Roman"/>
        <family val="1"/>
      </rPr>
      <t xml:space="preserve"> Társulások </t>
    </r>
  </si>
  <si>
    <t>ESZKÖZÖK ÖSSZESEN (=A+B+C+D+E+F)</t>
  </si>
  <si>
    <t>A/II Tárgyi eszközök  (=A/II/1+...+A/II/5)</t>
  </si>
  <si>
    <t>A/III Befektetett pénzügyi eszközök (=A/III/1+A/III/2+A/III/3)</t>
  </si>
  <si>
    <t>A) NEMZETI VAGYONBA TARTOZÓ BEFEKTETETT ESZKÖZÖK (=A/I+A/II+A/III+A/IV)</t>
  </si>
  <si>
    <t>B/I Készletek (=B/I/1+…+B/I/5)</t>
  </si>
  <si>
    <t>D/I Költségvetési évben esedékes követelések (=D/I/1+…+D/I/8)</t>
  </si>
  <si>
    <t>D/II Költségvetési évet követően esedékes követelések (=D/II/1+…+D/II/8)</t>
  </si>
  <si>
    <t>D) KÖVETELÉSEK  (=D/I+D/II+D/III)</t>
  </si>
  <si>
    <t>G/IV Felhalmozott eredmény</t>
  </si>
  <si>
    <t>G/VI Mérleg szerinti eredmény</t>
  </si>
  <si>
    <t>H/I Költségvetési évben esedékes kötelezettségek (=H/I/1+…+H/I/9)</t>
  </si>
  <si>
    <t>H/II Költségvetési évet követően esedékes kötelezettségek (=H/II/1+…+H/II/9)</t>
  </si>
  <si>
    <t>H) KÖTELEZETTSÉGEK (=H/I+H/II+H/III)</t>
  </si>
  <si>
    <t xml:space="preserve">Bevételek </t>
  </si>
  <si>
    <t>Működési bevételek</t>
  </si>
  <si>
    <t>Működési célú pénzeszköz átvétel</t>
  </si>
  <si>
    <t xml:space="preserve">Működési bevétel összesen </t>
  </si>
  <si>
    <t xml:space="preserve">Felhalmozási bevételek </t>
  </si>
  <si>
    <t>Felhalmozási kölcsön visszatérülés</t>
  </si>
  <si>
    <t xml:space="preserve">Felhalmozási bevétel összesen </t>
  </si>
  <si>
    <t xml:space="preserve">MINDÖSSZESEN </t>
  </si>
  <si>
    <t>Kiadások</t>
  </si>
  <si>
    <t>Működési célú kiadások</t>
  </si>
  <si>
    <t>Személyi juttatások</t>
  </si>
  <si>
    <t>Munkaadót terhelő járulékok</t>
  </si>
  <si>
    <t>Támogatásértékű működési kiadás</t>
  </si>
  <si>
    <t xml:space="preserve">Működési célú kiadások összesen </t>
  </si>
  <si>
    <t xml:space="preserve">Felhalmozási célú kiadások </t>
  </si>
  <si>
    <t xml:space="preserve">Felújítás kiadás </t>
  </si>
  <si>
    <t>- lakbér</t>
  </si>
  <si>
    <t xml:space="preserve">- bérleti díj </t>
  </si>
  <si>
    <t xml:space="preserve">- tárgyi eszközök, immateriális javak értékesítése </t>
  </si>
  <si>
    <t>Saját folyó bevétel</t>
  </si>
  <si>
    <t xml:space="preserve">Rövid lejáratú kötelezettségek: </t>
  </si>
  <si>
    <t>- tőketörlesztés (hitel, kötvény)</t>
  </si>
  <si>
    <t xml:space="preserve">- kamat </t>
  </si>
  <si>
    <t xml:space="preserve">Összesen </t>
  </si>
  <si>
    <t xml:space="preserve">- Csongrádi Közmű Szolgáltató Kft. </t>
  </si>
  <si>
    <t xml:space="preserve">Működési célú pénzeszközátvétel </t>
  </si>
  <si>
    <t xml:space="preserve">Felhalomzási célú pénzeszköz átvétel </t>
  </si>
  <si>
    <t>Egyéb felhalmozási célú kiadás</t>
  </si>
  <si>
    <t xml:space="preserve">Felhalmozási és tőke jellegű </t>
  </si>
  <si>
    <t>A/I/1 Vagyoni értékű jogok</t>
  </si>
  <si>
    <t>A/I/2 Szellemi termékek</t>
  </si>
  <si>
    <t>A/I Immateriális javak (=A/I/1+A/I/2+A/I/3)</t>
  </si>
  <si>
    <t>A/II/1 Ingatlanok és a kapcsolódó vagyoni értékű jogok</t>
  </si>
  <si>
    <t>A/II/2 Gépek, berendezések, felszerelések, járművek</t>
  </si>
  <si>
    <t>A/II/4 Beruházások, felújítások</t>
  </si>
  <si>
    <t>A/III/1 Tartós részesedések (=A/III/1a+…+A/III/1e)</t>
  </si>
  <si>
    <t>A/III/1b - ebből: tartós részesedések nem pénzügyi vállalkozásban</t>
  </si>
  <si>
    <t>A/III/1e - ebből: egyéb tartós részesedések</t>
  </si>
  <si>
    <t>B/I/1 Vásárolt készletek</t>
  </si>
  <si>
    <t>B) NEMZETI VAGYONBA TARTOZÓ FORGÓESZKÖZÖK (= B/I+B/II)</t>
  </si>
  <si>
    <t>C/II/1 Forintpénztár</t>
  </si>
  <si>
    <t>C/II Pénztárak, csekkek, betétkönyvek (=C/II/1+C/II/2+C/II/3)</t>
  </si>
  <si>
    <t>C/III/1 Kincstáron kívüli forintszámlák</t>
  </si>
  <si>
    <t>C/III Forintszámlák (=C/III/1+C/III/2)</t>
  </si>
  <si>
    <t>C/IV/1 Kincstáron kívüli devizaszámlák</t>
  </si>
  <si>
    <t>C/IV Devizaszámlák (=CIV/1+C/IV/2)</t>
  </si>
  <si>
    <t>C) PÉNZESZKÖZÖK (=C/I+…+C/IV)</t>
  </si>
  <si>
    <t>D/I/1 Költségvetési évben esedékes követelések működési célú támogatások bevételeire államháztartáson belülről (&gt;=D/I/1a)</t>
  </si>
  <si>
    <t>D/I/2 Költségvetési évben esedékes követelések felhalmozási célú támogatások bevételeire államháztartáson belülről (&gt;=D/I/2a)</t>
  </si>
  <si>
    <t>D/I/2a - ebből: költségvetési évben esedékes követelések felhalmozási célú visszatérítendő támogatások, kölcsönök visszatérülésére államháztartáson belülről</t>
  </si>
  <si>
    <t>D/I/3 Költségvetési évben esedékes követelések közhatalmi bevételre (=D/I/3a+…+D/I/3f)</t>
  </si>
  <si>
    <t>D/I/3d - ebből: költségvetési évben esedékes követelések vagyoni típusú adókra</t>
  </si>
  <si>
    <t>D/I/3e - ebből: költségvetési évben esedékes követelések termékek és szolgáltatások adóira</t>
  </si>
  <si>
    <t>D/I/3f - ebből: költségvetési évben esedékes követelések egyéb közhatalmi bevételekre</t>
  </si>
  <si>
    <t>D/I/4 Költségvetési évben esedékes követelések működési bevételre (=D/I/4a+…+D/I/4i)</t>
  </si>
  <si>
    <t>D/I/4a - ebből: költségvetési évben esedékes követelések készletértékesítés ellenértékére, szolgáltatások ellenértékére, közvetített szolgáltatások ellenértékére</t>
  </si>
  <si>
    <t>D/I/4c - ebből: költségvetési évben esedékes követelések ellátási díjakra</t>
  </si>
  <si>
    <t>D/I/4d - ebből: költségvetési évben esedékes követelések kiszámlázott általános forgalmi adóra</t>
  </si>
  <si>
    <t>D/I/4e - ebből: költségvetési évben esedékes követelések általános forgalmi adó visszatérítésére</t>
  </si>
  <si>
    <t>D/I/5 Költségvetési évben esedékes követelések felhalmozási bevételre (=D/I/5a+…+D/I/5e)</t>
  </si>
  <si>
    <t>D/I/5b - ebből: költségvetési évben esedékes követelések ingatlanok értékesítésére</t>
  </si>
  <si>
    <t>D/I/6 Költségvetési évben esedékes követelések működési célú átvett pénzeszközre (&gt;=D/I/6a+D/I/6b+D/I/6c)</t>
  </si>
  <si>
    <t>D/I/6c - ebből: költségvetési évben esedékes követelések működési célú visszatérítendő támogatások, kölcsönök visszatérülésére államháztartáson kívülről</t>
  </si>
  <si>
    <t>D/I/7 Költségvetési évben esedékes követelések felhalmozási célú átvett pénzeszközre (&gt;=D/I/7a+D/I/7b+D/I/7c)</t>
  </si>
  <si>
    <t>D/I/7c - ebből: költségvetési évben esedékes követelések felhalmozási célú visszatérítendő támogatások, kölcsönök visszatérülésére államháztartáson kívülről</t>
  </si>
  <si>
    <t>D/II/4 Költségvetési évet követően esedékes követelések működési bevételre (=D/II/4a+…+D/II/4i)</t>
  </si>
  <si>
    <t>D/II/4a - ebből: költségvetési évet követően esedékes követelések készletértékesítés ellenértékére, szolgáltatások ellenértékére, közvetített szolgáltatások ellenértékére</t>
  </si>
  <si>
    <t>D/II/7 Költségvetési évet követően esedékes követelések felhalmozási célú átvett pénzeszközre (&gt;=D/II/7a+D/II/7b+D/II/7c)</t>
  </si>
  <si>
    <t>D/II/7c - ebből: költségvetési évet követően esedékes követelések felhalmozási célú visszatérítendő támogatások, kölcsönök visszatérülésére államháztartáson kívülről</t>
  </si>
  <si>
    <t>D/III/1 Adott előlegek (=D/III/1a+…+D/III/1f)</t>
  </si>
  <si>
    <t>D/III/1e - ebből: foglalkoztatottaknak adott előlegek</t>
  </si>
  <si>
    <t>D/III/1f - ebből: túlfizetések, téves és visszajáró kifizetések</t>
  </si>
  <si>
    <t>D/III/4 Forgótőke elszámolása</t>
  </si>
  <si>
    <t>D/III Követelés jellegű sajátos elszámolások (=D/III/1+…+D/III/9)</t>
  </si>
  <si>
    <t>G/I  Nemzeti vagyon induláskori értéke</t>
  </si>
  <si>
    <t>G/II Nemzeti vagyon változásai</t>
  </si>
  <si>
    <t>G/ SAJÁT TŐKE  (= G/I+…+G/VI)</t>
  </si>
  <si>
    <t>H/I/3 Költségvetési évben esedékes kötelezettségek dologi kiadásokra</t>
  </si>
  <si>
    <t>H/I/5 Költségvetési évben esedékes kötelezettségek egyéb működési célú kiadásokra (&gt;=H/I/5a+H/I/5b)</t>
  </si>
  <si>
    <t>H/I/6 Költségvetési évben esedékes kötelezettségek beruházásokra</t>
  </si>
  <si>
    <t>H/I/7 Költségvetési évben esedékes kötelezettségek felújításokra</t>
  </si>
  <si>
    <t>H/II/3 Költségvetési évet követően esedékes kötelezettségek dologi kiadásokra</t>
  </si>
  <si>
    <t>H/III/3 Más szervezetet megillető bevételek elszámolása</t>
  </si>
  <si>
    <t>H/III/8 Letétre, megőrzésre, fedezetkezelésre átvett pénzeszközök, biztosítékok</t>
  </si>
  <si>
    <t>H/III Kötelezettség jellegű sajátos elszámolások (=H/III/1+…+H/III/10)</t>
  </si>
  <si>
    <t>J/2 Költségek, ráfordítások passzív időbeli elhatárolása</t>
  </si>
  <si>
    <t>J) PASSZÍV IDŐBELI ELHATÁROLÁSOK (=J/1+J/2+J/3)</t>
  </si>
  <si>
    <t>FORRÁSOK ÖSSZESEN (=G+H+I+J)</t>
  </si>
  <si>
    <t>Sajátos működési bevétel (adóbevételek működésre)</t>
  </si>
  <si>
    <t>Felhalmozási célú támogatás (helyi adókból)</t>
  </si>
  <si>
    <t>Beruházás kiadás (vagyongazdálkodás + intézményi)</t>
  </si>
  <si>
    <t>Adatok Ft-ban</t>
  </si>
  <si>
    <t>- osztalék, koncesszió</t>
  </si>
  <si>
    <t>eredeti (Ft)</t>
  </si>
  <si>
    <t>tény (Ft)</t>
  </si>
  <si>
    <t>Felhalmozási célú támogatások</t>
  </si>
  <si>
    <t>Helyi adók felhalmozásra</t>
  </si>
  <si>
    <t xml:space="preserve">Felhalmozási célú támogatás </t>
  </si>
  <si>
    <t>32</t>
  </si>
  <si>
    <t>B/I/4  Befejezetlen termelés, félkész termékek, késztermékek</t>
  </si>
  <si>
    <t>D/I/5a - ebből: költségvetési évben esedékes követelések immateriális javak értékesítésére</t>
  </si>
  <si>
    <t>D/II/4d - ebből: költségvetési évet követően esedékes követelések kiszámlázott általános forgalmi adóra</t>
  </si>
  <si>
    <t>E/I/2 Más előzetesen felszámított levonható általános forgalmi adó</t>
  </si>
  <si>
    <t>E/I Előzetesen felszámított általános forgalmi adó elszámolása (=E/I/1+…+E/I/4)</t>
  </si>
  <si>
    <t>E/II/2 Más fizetendő általános forgalmi adó</t>
  </si>
  <si>
    <t>E/II Fizetendő általános forgalmi adó elszámolása (=E/II/1+E/II/2)</t>
  </si>
  <si>
    <t>E) EGYÉB SAJÁTOS ELSZÁMOLÁSOK (=E/I+E/II+E/III)</t>
  </si>
  <si>
    <t>H/II/9 Költségvetési évet követően esedékes kötelezettségek finanszírozási kiadásokra (&gt;=H/II/9a+…+H/II/9j)</t>
  </si>
  <si>
    <t>H/II/9e - ebből: költségvetési évet követően esedékes kötelezettségek államháztartáson belüli megelőlegezések visszafizetésére</t>
  </si>
  <si>
    <t>H/III/1 Kapott előlegek</t>
  </si>
  <si>
    <t>01 Közhatalmi eredményszemléletű bevételek</t>
  </si>
  <si>
    <t>02 Eszközök és szolgáltatások értékesítése nettó eredményszemléletű bevételei</t>
  </si>
  <si>
    <t>03 Tevékenység egyéb nettó eredményszemléletű bevételei</t>
  </si>
  <si>
    <t>I Tevékenység nettó eredményszemléletű bevétele (=01+02+03)</t>
  </si>
  <si>
    <t>06 Központi működési célú támogatások eredményszemléletű bevételei</t>
  </si>
  <si>
    <t>07 Egyéb működési célú támogatások eredményszemléletű bevételei</t>
  </si>
  <si>
    <t>08 Felhalmozási célú támogatások eredményszemléletű bevételei</t>
  </si>
  <si>
    <t>09 Különféle egyéb eredményszemléletű bevételek</t>
  </si>
  <si>
    <t>III Egyéb eredményszemléletű bevételek (=06+07+08+09)</t>
  </si>
  <si>
    <t>10 Anyagköltség</t>
  </si>
  <si>
    <t>11 Igénybe vett szolgáltatások értéke</t>
  </si>
  <si>
    <t>13 Eladott (közvetített) szolgáltatások értéke</t>
  </si>
  <si>
    <t>IV Anyagjellegű ráfordítások (=10+11+12+13)</t>
  </si>
  <si>
    <t>14 Bérköltség</t>
  </si>
  <si>
    <t>15 Személyi jellegű egyéb kifizetések</t>
  </si>
  <si>
    <t>16 Bérjárulékok</t>
  </si>
  <si>
    <t>V Személyi jellegű ráfordítások (=14+15+16)</t>
  </si>
  <si>
    <t>VI Értékcsökkenési leírás</t>
  </si>
  <si>
    <t>VII Egyéb ráfordítások</t>
  </si>
  <si>
    <t>A)  TEVÉKENYSÉGEK EREDMÉNYE (=I±II+III-IV-V-VI-VII)</t>
  </si>
  <si>
    <t>20 Egyéb kapott (járó) kamatok és kamatjellegű eredményszemléletű bevételek</t>
  </si>
  <si>
    <t>VIII Pénzügyi műveletek eredményszemléletű bevételei (=17+18+19+20+21)</t>
  </si>
  <si>
    <t>24 Fizetendő kamatok és kamatjellegű ráfordítások</t>
  </si>
  <si>
    <t>42</t>
  </si>
  <si>
    <t>IX Pénzügyi műveletek ráfordításai (=22+23+24+25+26)</t>
  </si>
  <si>
    <t>B)  PÉNZÜGYI MŰVELETEK EREDMÉNYE (=VIII-IX)</t>
  </si>
  <si>
    <t>44</t>
  </si>
  <si>
    <t>C)  MÉRLEG SZERINTI EREDMÉNY (=±A±B)</t>
  </si>
  <si>
    <t>Központosított támogatásokból felhalmozási célú</t>
  </si>
  <si>
    <t>Ebből társulások bevétele</t>
  </si>
  <si>
    <t>Homokhátsági Munkaszervezet (saját + átvett)</t>
  </si>
  <si>
    <t xml:space="preserve">Likvid hitel felvétele </t>
  </si>
  <si>
    <t>Felhalmozási hitel</t>
  </si>
  <si>
    <t xml:space="preserve">Likvid hitel törlesztése </t>
  </si>
  <si>
    <t>Hulladéklerakó saját + átvett</t>
  </si>
  <si>
    <t xml:space="preserve">Korábban nyújtott kölcsönök visszatérülése (vagyon) </t>
  </si>
  <si>
    <t>D/I/4b - ebből: költségvetési évben esedékes követelések tulajdonosi bevételekre</t>
  </si>
  <si>
    <t xml:space="preserve">Bankbetét lekötés </t>
  </si>
  <si>
    <t xml:space="preserve">Felhalmozási célú  támogatás </t>
  </si>
  <si>
    <t xml:space="preserve">Egyéb működési célú bevétel (vagyongazdálkodás) </t>
  </si>
  <si>
    <t>Módosítások (+/-)</t>
  </si>
  <si>
    <t>Hosszú lejáratú értékpapírok értékesítése</t>
  </si>
  <si>
    <t xml:space="preserve">Működési bevételek (intézményi) </t>
  </si>
  <si>
    <t xml:space="preserve">Likvid hitel </t>
  </si>
  <si>
    <t>Likvid hitel törlesztés</t>
  </si>
  <si>
    <t>Támogatás megelőlegezés</t>
  </si>
  <si>
    <t>C/III/2 Kincstárban vezetett forintszámlák</t>
  </si>
  <si>
    <t>G/III Egyéb eszközök induláskori értéke és változásai</t>
  </si>
  <si>
    <t>H/II/9a - ebből: költségvetési évet követően esedékes kötelezettségek hosszú lejáratú hitelek, kölcsönök törlesztésére pénzügyi vállalkozásnak</t>
  </si>
  <si>
    <t>2021. évi</t>
  </si>
  <si>
    <t>2022. évi</t>
  </si>
  <si>
    <t>2023. évi</t>
  </si>
  <si>
    <t>D/I/5c - ebből: költségvetési évben esedékes követelések egyéb tárgyi eszközök értékesítésére</t>
  </si>
  <si>
    <t>D/II/3 Költségvetési évet követően esedékes közhatalmi bevételre (=D/II/3a+…+D/II/3f)</t>
  </si>
  <si>
    <t>D/II/3d - ebből: költségvetési évet követően esedékes követelések vagyoni típusú adókra</t>
  </si>
  <si>
    <t>D/II/3e - ebből: költségvetési évet követően esedékes követelések termékek és szolgáltatások adóira</t>
  </si>
  <si>
    <t>D/II/3f - ebből: költségvetési évet követően esedékes követelések egyéb közhatalmi bevételekre</t>
  </si>
  <si>
    <t>D/III1d - ebből: igénybe vett szolgáltatásra adott előlegek</t>
  </si>
  <si>
    <t>Hitelkamat</t>
  </si>
  <si>
    <t>Hosszú lejáratú értékpapírok beváltása</t>
  </si>
  <si>
    <t>Első lakáshoz jutók támogatása</t>
  </si>
  <si>
    <t>D/II/4i - ebből: költségvetési évet követően esedékes követelések egyéb működési bevételekre</t>
  </si>
  <si>
    <t>E/III/1 December havi illetmények, munkabérek elszámolása</t>
  </si>
  <si>
    <t>E/III Egyéb sajátos eszközoldali elszámolások (=E/III/1+E/III/2)</t>
  </si>
  <si>
    <t>H/I/9a - ebből: költségvetési évben esedékes kötelezettségek hosszú lejáratú hitelek, kölcsönök törlesztésére pénzügyi vállalkozásnak</t>
  </si>
  <si>
    <t xml:space="preserve">D/I/1a - ebből: költségvetési évben esedékes követelések működési célú visszatérítendő támogatások, kölcsönök visszatérülésére államháztartáson belülről </t>
  </si>
  <si>
    <t xml:space="preserve">2019. </t>
  </si>
  <si>
    <t>2019.</t>
  </si>
  <si>
    <t>2024. évi</t>
  </si>
  <si>
    <t>Vagyon működésből fejl. átkezelt</t>
  </si>
  <si>
    <t>Hiány: (hitel)</t>
  </si>
  <si>
    <t xml:space="preserve">Intézményi beruházás </t>
  </si>
  <si>
    <t>A/IV/1 Koncesszióba, vagyonkezelésbe adott eszközök (=A/III/1a+A/IV/1b+A/IV/1c)</t>
  </si>
  <si>
    <t>A/IV/1b - ebből: tárgyi eszközök</t>
  </si>
  <si>
    <t>A/IV Koncesszióba, vagyonkezelésbe adott eszközök (=A/IV/1+A/IV/2)</t>
  </si>
  <si>
    <t>D/I/3a - ebből: költségvetési évben esedékes követelések jövedelemadókra</t>
  </si>
  <si>
    <t>D/I/4h - ebből: költségvetési évben esedékes követelések biztosító által fizetett kártértésre</t>
  </si>
  <si>
    <t>D/I/4i - ebből: költségvetési évben esedékes követelések egyéb működési bevételekre</t>
  </si>
  <si>
    <t>H/I/8 Költségvetési évben esedékes kötelezettségek egyéb felhalmozási célú kiadásokra (&gt;=H/I/8a+…H/I/8b)</t>
  </si>
  <si>
    <t>H/I/9 Költségvetési évben esedékes kötelezettségek finanszírozási kiadásokra (&gt;=H/I/9a+…H/I/9l)</t>
  </si>
  <si>
    <t>2025. évi</t>
  </si>
  <si>
    <t>Iparűzési adóbevétel miatt kieső bevétel kompenzációja</t>
  </si>
  <si>
    <t>Állami támogatás megelőlegezés</t>
  </si>
  <si>
    <t xml:space="preserve">Fejlesztési célú támogatások (lakáshoz jutás) </t>
  </si>
  <si>
    <t xml:space="preserve">vagyon működési bevételéből  átkezelt </t>
  </si>
  <si>
    <t xml:space="preserve">Dologi kiadások </t>
  </si>
  <si>
    <t>Hitel törlesztés (tőke) törlesztés</t>
  </si>
  <si>
    <t xml:space="preserve">Felhalmozási célú kiadás összesen </t>
  </si>
  <si>
    <t>Vagyongazdálkodás bevételek</t>
  </si>
  <si>
    <t xml:space="preserve">Költségvetési támogatás (működésre) </t>
  </si>
  <si>
    <t>Egyéb működési célú támogatás államháztartáson belülről</t>
  </si>
  <si>
    <t>2020. évi költségvetési maradvány igénybevétele 
működési célra</t>
  </si>
  <si>
    <t>Felhalmozási célú támogatás</t>
  </si>
  <si>
    <t xml:space="preserve">Államháztartáson belüli megelőlegezés visszafizetése </t>
  </si>
  <si>
    <t xml:space="preserve">Tervezett helyi és átengedett adó </t>
  </si>
  <si>
    <t xml:space="preserve">Az önkormányzat egyéb sajátos bevételei </t>
  </si>
  <si>
    <t>Rövid lejáratú kötelezettséggel 
csökkentettt saját folyó bevétel</t>
  </si>
  <si>
    <t xml:space="preserve">Korrigált saját folyó bevétel = 
éves kötelezettségvállalás felső határa (50 %) </t>
  </si>
  <si>
    <t>- CSOTERM hitelfelvétel</t>
  </si>
  <si>
    <t>Kezességvállalás (beváltott)</t>
  </si>
  <si>
    <t xml:space="preserve">2021-2025. években éves kötelezettségvállalás felső határa </t>
  </si>
  <si>
    <t>4.4 Az éves kötelezettségvállalás felső határának számítása 2021-2025. években</t>
  </si>
  <si>
    <t>2021. 
tény</t>
  </si>
  <si>
    <t>2022. 
terv</t>
  </si>
  <si>
    <t>2023. 
terv</t>
  </si>
  <si>
    <t>2024.
terv</t>
  </si>
  <si>
    <t>2025. 
terv</t>
  </si>
  <si>
    <t>2020.</t>
  </si>
  <si>
    <t xml:space="preserve">2021. évi </t>
  </si>
  <si>
    <t>4.3 Csongrád Városi Önkormányzat Működési és felhalmozási bevételek és kiadások mérlege 2019-2021. év</t>
  </si>
  <si>
    <t>Iparűzési adóbev. kiesés kompenzáció</t>
  </si>
  <si>
    <t xml:space="preserve">Felhalmozási hitel törlesztés </t>
  </si>
  <si>
    <t>Közhatalmi bevételek működésre</t>
  </si>
  <si>
    <t xml:space="preserve">
Kölcsön nyújtás</t>
  </si>
</sst>
</file>

<file path=xl/styles.xml><?xml version="1.0" encoding="utf-8"?>
<styleSheet xmlns="http://schemas.openxmlformats.org/spreadsheetml/2006/main">
  <fonts count="37">
    <font>
      <sz val="10"/>
      <name val="Arial CE"/>
      <charset val="238"/>
    </font>
    <font>
      <sz val="11"/>
      <name val="Times New Roman"/>
      <family val="1"/>
    </font>
    <font>
      <b/>
      <sz val="11"/>
      <name val="Times New Roman"/>
      <family val="1"/>
    </font>
    <font>
      <sz val="8"/>
      <name val="Arial CE"/>
      <charset val="238"/>
    </font>
    <font>
      <b/>
      <sz val="11"/>
      <name val="Times New Roman"/>
      <family val="1"/>
      <charset val="238"/>
    </font>
    <font>
      <b/>
      <sz val="12"/>
      <name val="Times New Roman"/>
      <family val="1"/>
    </font>
    <font>
      <b/>
      <sz val="12"/>
      <name val="Arial CE"/>
      <charset val="238"/>
    </font>
    <font>
      <i/>
      <sz val="10"/>
      <name val="Times New Roman"/>
      <family val="1"/>
      <charset val="238"/>
    </font>
    <font>
      <i/>
      <sz val="10"/>
      <name val="Times New Roman"/>
      <family val="1"/>
    </font>
    <font>
      <sz val="10"/>
      <name val="Arial CE"/>
      <charset val="238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i/>
      <u/>
      <sz val="11"/>
      <name val="Times New Roman"/>
      <family val="1"/>
      <charset val="238"/>
    </font>
    <font>
      <b/>
      <sz val="10"/>
      <name val="Arial CE"/>
      <charset val="238"/>
    </font>
    <font>
      <b/>
      <i/>
      <sz val="10"/>
      <name val="Arial CE"/>
      <charset val="238"/>
    </font>
    <font>
      <sz val="11"/>
      <name val="Arial CE"/>
      <charset val="238"/>
    </font>
    <font>
      <sz val="9"/>
      <name val="Arial CE"/>
      <charset val="238"/>
    </font>
    <font>
      <i/>
      <sz val="11"/>
      <name val="Times New Roman"/>
      <family val="1"/>
    </font>
    <font>
      <b/>
      <sz val="13"/>
      <name val="Times New Roman"/>
      <family val="1"/>
    </font>
    <font>
      <b/>
      <sz val="13"/>
      <name val="Arial CE"/>
      <charset val="238"/>
    </font>
    <font>
      <sz val="9.5"/>
      <name val="Arial CE"/>
      <charset val="238"/>
    </font>
    <font>
      <b/>
      <sz val="9.5"/>
      <name val="Arial CE"/>
      <charset val="238"/>
    </font>
    <font>
      <sz val="12"/>
      <name val="Times New Roman"/>
      <family val="1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rgb="FF000000"/>
      <name val="Times New Roman"/>
      <family val="1"/>
      <charset val="238"/>
    </font>
    <font>
      <b/>
      <sz val="10.5"/>
      <color rgb="FF000000"/>
      <name val="Times New Roman"/>
      <family val="1"/>
      <charset val="238"/>
    </font>
    <font>
      <sz val="11"/>
      <name val="Calibri"/>
      <family val="2"/>
      <charset val="238"/>
    </font>
    <font>
      <sz val="10.5"/>
      <color rgb="FF000000"/>
      <name val="Times New Roman"/>
      <family val="1"/>
      <charset val="238"/>
    </font>
    <font>
      <i/>
      <sz val="10.5"/>
      <color rgb="FF000000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i/>
      <sz val="11"/>
      <color rgb="FF00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9" fillId="0" borderId="0"/>
    <xf numFmtId="0" fontId="24" fillId="0" borderId="0"/>
  </cellStyleXfs>
  <cellXfs count="182">
    <xf numFmtId="0" fontId="0" fillId="0" borderId="0" xfId="0"/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3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left" vertical="center" wrapText="1" indent="1"/>
    </xf>
    <xf numFmtId="3" fontId="1" fillId="0" borderId="5" xfId="0" applyNumberFormat="1" applyFont="1" applyBorder="1" applyAlignment="1">
      <alignment horizontal="right" vertical="center" wrapText="1"/>
    </xf>
    <xf numFmtId="3" fontId="1" fillId="0" borderId="6" xfId="0" applyNumberFormat="1" applyFont="1" applyBorder="1" applyAlignment="1">
      <alignment horizontal="right" vertical="center" wrapText="1"/>
    </xf>
    <xf numFmtId="0" fontId="1" fillId="0" borderId="7" xfId="0" applyFont="1" applyBorder="1" applyAlignment="1">
      <alignment horizontal="left" vertical="center" wrapText="1" indent="1"/>
    </xf>
    <xf numFmtId="3" fontId="1" fillId="0" borderId="8" xfId="0" applyNumberFormat="1" applyFont="1" applyBorder="1" applyAlignment="1">
      <alignment horizontal="right" vertical="center" wrapText="1"/>
    </xf>
    <xf numFmtId="3" fontId="1" fillId="0" borderId="9" xfId="0" applyNumberFormat="1" applyFont="1" applyBorder="1" applyAlignment="1">
      <alignment horizontal="right" vertical="center" wrapText="1"/>
    </xf>
    <xf numFmtId="0" fontId="2" fillId="0" borderId="7" xfId="0" applyFont="1" applyBorder="1" applyAlignment="1">
      <alignment horizontal="justify" vertical="center" wrapText="1"/>
    </xf>
    <xf numFmtId="3" fontId="2" fillId="0" borderId="8" xfId="0" applyNumberFormat="1" applyFont="1" applyBorder="1" applyAlignment="1">
      <alignment horizontal="right" vertical="center" wrapText="1"/>
    </xf>
    <xf numFmtId="3" fontId="2" fillId="0" borderId="9" xfId="0" applyNumberFormat="1" applyFont="1" applyBorder="1" applyAlignment="1">
      <alignment horizontal="right" vertical="center" wrapText="1"/>
    </xf>
    <xf numFmtId="0" fontId="1" fillId="0" borderId="7" xfId="0" applyFont="1" applyBorder="1" applyAlignment="1">
      <alignment horizontal="justify" vertical="center" wrapText="1"/>
    </xf>
    <xf numFmtId="0" fontId="1" fillId="0" borderId="10" xfId="0" applyFont="1" applyBorder="1" applyAlignment="1">
      <alignment horizontal="justify" vertical="center" wrapText="1"/>
    </xf>
    <xf numFmtId="0" fontId="1" fillId="0" borderId="0" xfId="0" applyFont="1" applyAlignment="1">
      <alignment horizontal="justify" vertical="center"/>
    </xf>
    <xf numFmtId="0" fontId="1" fillId="0" borderId="0" xfId="0" applyFont="1" applyAlignment="1">
      <alignment horizontal="right" vertical="center"/>
    </xf>
    <xf numFmtId="3" fontId="1" fillId="0" borderId="0" xfId="0" applyNumberFormat="1" applyFont="1" applyAlignment="1">
      <alignment vertical="center"/>
    </xf>
    <xf numFmtId="3" fontId="1" fillId="0" borderId="9" xfId="0" applyNumberFormat="1" applyFont="1" applyBorder="1" applyAlignment="1">
      <alignment horizontal="right" vertical="top" wrapText="1"/>
    </xf>
    <xf numFmtId="0" fontId="1" fillId="0" borderId="11" xfId="0" applyFont="1" applyBorder="1" applyAlignment="1">
      <alignment horizontal="left" vertical="center" wrapText="1" indent="1"/>
    </xf>
    <xf numFmtId="0" fontId="1" fillId="0" borderId="12" xfId="0" applyFont="1" applyBorder="1" applyAlignment="1">
      <alignment horizontal="left" vertical="center" wrapText="1" indent="1"/>
    </xf>
    <xf numFmtId="0" fontId="2" fillId="0" borderId="12" xfId="0" applyFont="1" applyBorder="1" applyAlignment="1">
      <alignment horizontal="justify" vertical="center" wrapText="1"/>
    </xf>
    <xf numFmtId="0" fontId="1" fillId="0" borderId="12" xfId="0" applyFont="1" applyBorder="1" applyAlignment="1">
      <alignment horizontal="justify" vertical="center" wrapText="1"/>
    </xf>
    <xf numFmtId="0" fontId="8" fillId="0" borderId="12" xfId="0" applyFont="1" applyBorder="1" applyAlignment="1">
      <alignment horizontal="left" vertical="center" wrapText="1" indent="4"/>
    </xf>
    <xf numFmtId="0" fontId="2" fillId="0" borderId="13" xfId="0" applyFont="1" applyBorder="1" applyAlignment="1">
      <alignment horizontal="justify" vertical="center" wrapText="1"/>
    </xf>
    <xf numFmtId="3" fontId="2" fillId="0" borderId="14" xfId="0" applyNumberFormat="1" applyFont="1" applyBorder="1" applyAlignment="1">
      <alignment horizontal="right" vertical="center" wrapText="1"/>
    </xf>
    <xf numFmtId="0" fontId="13" fillId="0" borderId="0" xfId="0" applyFont="1" applyAlignment="1">
      <alignment horizontal="justify" vertical="center"/>
    </xf>
    <xf numFmtId="0" fontId="14" fillId="0" borderId="8" xfId="0" applyFont="1" applyBorder="1" applyAlignment="1">
      <alignment horizontal="center"/>
    </xf>
    <xf numFmtId="0" fontId="14" fillId="0" borderId="0" xfId="0" applyFont="1"/>
    <xf numFmtId="0" fontId="0" fillId="0" borderId="16" xfId="0" applyBorder="1"/>
    <xf numFmtId="0" fontId="12" fillId="0" borderId="0" xfId="0" applyFont="1" applyAlignment="1">
      <alignment vertical="center" wrapText="1"/>
    </xf>
    <xf numFmtId="0" fontId="11" fillId="0" borderId="0" xfId="0" applyFont="1" applyAlignment="1">
      <alignment horizontal="justify" vertical="center" wrapText="1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3" fontId="1" fillId="0" borderId="18" xfId="0" applyNumberFormat="1" applyFont="1" applyBorder="1" applyAlignment="1">
      <alignment horizontal="right" vertical="center" wrapText="1"/>
    </xf>
    <xf numFmtId="3" fontId="1" fillId="0" borderId="1" xfId="0" applyNumberFormat="1" applyFont="1" applyBorder="1" applyAlignment="1">
      <alignment horizontal="right" vertical="center" wrapText="1"/>
    </xf>
    <xf numFmtId="3" fontId="1" fillId="0" borderId="7" xfId="0" applyNumberFormat="1" applyFont="1" applyBorder="1" applyAlignment="1">
      <alignment horizontal="right" vertical="center" wrapText="1"/>
    </xf>
    <xf numFmtId="3" fontId="2" fillId="0" borderId="7" xfId="0" applyNumberFormat="1" applyFont="1" applyBorder="1" applyAlignment="1">
      <alignment horizontal="right" vertical="center" wrapText="1"/>
    </xf>
    <xf numFmtId="3" fontId="1" fillId="0" borderId="7" xfId="0" applyNumberFormat="1" applyFont="1" applyBorder="1" applyAlignment="1">
      <alignment horizontal="right" vertical="top" wrapText="1"/>
    </xf>
    <xf numFmtId="3" fontId="18" fillId="0" borderId="7" xfId="0" applyNumberFormat="1" applyFont="1" applyBorder="1" applyAlignment="1">
      <alignment horizontal="left" vertical="center" wrapText="1"/>
    </xf>
    <xf numFmtId="3" fontId="18" fillId="0" borderId="9" xfId="0" applyNumberFormat="1" applyFont="1" applyBorder="1" applyAlignment="1">
      <alignment horizontal="left" vertical="center" wrapText="1"/>
    </xf>
    <xf numFmtId="0" fontId="21" fillId="0" borderId="16" xfId="0" applyFont="1" applyBorder="1"/>
    <xf numFmtId="0" fontId="22" fillId="0" borderId="8" xfId="0" applyFont="1" applyBorder="1" applyAlignment="1">
      <alignment horizontal="center"/>
    </xf>
    <xf numFmtId="0" fontId="2" fillId="0" borderId="2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3" fontId="23" fillId="0" borderId="9" xfId="0" applyNumberFormat="1" applyFont="1" applyBorder="1" applyAlignment="1">
      <alignment horizontal="right" vertical="center" wrapText="1"/>
    </xf>
    <xf numFmtId="3" fontId="12" fillId="0" borderId="9" xfId="0" applyNumberFormat="1" applyFont="1" applyBorder="1" applyAlignment="1">
      <alignment horizontal="right" vertical="center" wrapText="1"/>
    </xf>
    <xf numFmtId="3" fontId="5" fillId="0" borderId="9" xfId="0" applyNumberFormat="1" applyFont="1" applyBorder="1" applyAlignment="1">
      <alignment horizontal="right" vertical="center" wrapText="1"/>
    </xf>
    <xf numFmtId="3" fontId="5" fillId="0" borderId="21" xfId="0" applyNumberFormat="1" applyFont="1" applyBorder="1" applyAlignment="1">
      <alignment horizontal="right" vertical="center" wrapText="1"/>
    </xf>
    <xf numFmtId="3" fontId="11" fillId="0" borderId="9" xfId="0" applyNumberFormat="1" applyFont="1" applyBorder="1" applyAlignment="1">
      <alignment horizontal="right" vertical="center" wrapText="1"/>
    </xf>
    <xf numFmtId="0" fontId="27" fillId="2" borderId="8" xfId="0" applyFont="1" applyFill="1" applyBorder="1" applyAlignment="1">
      <alignment horizontal="center" vertical="top" wrapText="1"/>
    </xf>
    <xf numFmtId="0" fontId="28" fillId="0" borderId="8" xfId="0" applyFont="1" applyBorder="1" applyAlignment="1">
      <alignment horizontal="center" vertical="top" wrapText="1"/>
    </xf>
    <xf numFmtId="0" fontId="28" fillId="0" borderId="8" xfId="0" applyFont="1" applyBorder="1" applyAlignment="1">
      <alignment horizontal="left" vertical="top" wrapText="1"/>
    </xf>
    <xf numFmtId="3" fontId="28" fillId="0" borderId="8" xfId="0" applyNumberFormat="1" applyFont="1" applyBorder="1" applyAlignment="1">
      <alignment horizontal="right" vertical="top" wrapText="1"/>
    </xf>
    <xf numFmtId="0" fontId="29" fillId="0" borderId="8" xfId="0" applyFont="1" applyBorder="1" applyAlignment="1">
      <alignment horizontal="center" vertical="top" wrapText="1"/>
    </xf>
    <xf numFmtId="0" fontId="29" fillId="0" borderId="8" xfId="0" applyFont="1" applyBorder="1" applyAlignment="1">
      <alignment horizontal="left" vertical="top" wrapText="1"/>
    </xf>
    <xf numFmtId="3" fontId="29" fillId="0" borderId="8" xfId="0" applyNumberFormat="1" applyFont="1" applyBorder="1" applyAlignment="1">
      <alignment horizontal="right" vertical="top" wrapText="1"/>
    </xf>
    <xf numFmtId="0" fontId="26" fillId="2" borderId="8" xfId="0" applyFont="1" applyFill="1" applyBorder="1" applyAlignment="1">
      <alignment horizontal="center" vertical="top" wrapText="1"/>
    </xf>
    <xf numFmtId="0" fontId="24" fillId="0" borderId="8" xfId="0" applyFont="1" applyBorder="1" applyAlignment="1">
      <alignment horizontal="center" vertical="top" wrapText="1"/>
    </xf>
    <xf numFmtId="0" fontId="24" fillId="0" borderId="8" xfId="0" applyFont="1" applyBorder="1" applyAlignment="1">
      <alignment horizontal="left" vertical="top" wrapText="1"/>
    </xf>
    <xf numFmtId="3" fontId="24" fillId="0" borderId="8" xfId="0" applyNumberFormat="1" applyFont="1" applyBorder="1" applyAlignment="1">
      <alignment horizontal="right" vertical="top" wrapText="1"/>
    </xf>
    <xf numFmtId="0" fontId="25" fillId="0" borderId="8" xfId="0" applyFont="1" applyBorder="1" applyAlignment="1">
      <alignment horizontal="center" vertical="top" wrapText="1"/>
    </xf>
    <xf numFmtId="0" fontId="25" fillId="0" borderId="8" xfId="0" applyFont="1" applyBorder="1" applyAlignment="1">
      <alignment horizontal="left" vertical="top" wrapText="1"/>
    </xf>
    <xf numFmtId="3" fontId="25" fillId="0" borderId="8" xfId="0" applyNumberFormat="1" applyFont="1" applyBorder="1" applyAlignment="1">
      <alignment horizontal="right" vertical="top" wrapText="1"/>
    </xf>
    <xf numFmtId="3" fontId="21" fillId="0" borderId="8" xfId="0" applyNumberFormat="1" applyFont="1" applyBorder="1"/>
    <xf numFmtId="0" fontId="0" fillId="0" borderId="8" xfId="0" applyBorder="1"/>
    <xf numFmtId="0" fontId="0" fillId="0" borderId="8" xfId="0" applyBorder="1" applyAlignment="1">
      <alignment wrapText="1"/>
    </xf>
    <xf numFmtId="0" fontId="0" fillId="0" borderId="0" xfId="0" applyFont="1"/>
    <xf numFmtId="3" fontId="1" fillId="0" borderId="0" xfId="0" applyNumberFormat="1" applyFont="1" applyBorder="1" applyAlignment="1">
      <alignment horizontal="right" vertical="center" wrapText="1"/>
    </xf>
    <xf numFmtId="0" fontId="2" fillId="0" borderId="24" xfId="0" applyFont="1" applyBorder="1" applyAlignment="1">
      <alignment horizontal="center" vertical="center" wrapText="1"/>
    </xf>
    <xf numFmtId="3" fontId="1" fillId="0" borderId="22" xfId="0" applyNumberFormat="1" applyFont="1" applyBorder="1" applyAlignment="1">
      <alignment horizontal="right" vertical="center" wrapText="1"/>
    </xf>
    <xf numFmtId="3" fontId="1" fillId="0" borderId="25" xfId="0" applyNumberFormat="1" applyFont="1" applyBorder="1" applyAlignment="1">
      <alignment horizontal="right" vertical="center" wrapText="1"/>
    </xf>
    <xf numFmtId="3" fontId="11" fillId="0" borderId="25" xfId="0" applyNumberFormat="1" applyFont="1" applyBorder="1" applyAlignment="1">
      <alignment horizontal="right" vertical="center" wrapText="1"/>
    </xf>
    <xf numFmtId="3" fontId="23" fillId="0" borderId="25" xfId="0" applyNumberFormat="1" applyFont="1" applyBorder="1" applyAlignment="1">
      <alignment horizontal="right" vertical="center" wrapText="1"/>
    </xf>
    <xf numFmtId="3" fontId="2" fillId="0" borderId="25" xfId="0" applyNumberFormat="1" applyFont="1" applyBorder="1" applyAlignment="1">
      <alignment horizontal="right" vertical="center" wrapText="1"/>
    </xf>
    <xf numFmtId="3" fontId="18" fillId="0" borderId="25" xfId="0" applyNumberFormat="1" applyFont="1" applyBorder="1" applyAlignment="1">
      <alignment horizontal="left" vertical="center" wrapText="1"/>
    </xf>
    <xf numFmtId="3" fontId="1" fillId="0" borderId="25" xfId="0" applyNumberFormat="1" applyFont="1" applyBorder="1" applyAlignment="1">
      <alignment horizontal="right" vertical="top" wrapText="1"/>
    </xf>
    <xf numFmtId="3" fontId="5" fillId="0" borderId="4" xfId="0" applyNumberFormat="1" applyFont="1" applyBorder="1" applyAlignment="1">
      <alignment horizontal="right" vertical="center" wrapText="1"/>
    </xf>
    <xf numFmtId="3" fontId="1" fillId="0" borderId="26" xfId="0" applyNumberFormat="1" applyFont="1" applyBorder="1" applyAlignment="1">
      <alignment horizontal="right" vertical="center" wrapText="1"/>
    </xf>
    <xf numFmtId="3" fontId="11" fillId="0" borderId="7" xfId="0" applyNumberFormat="1" applyFont="1" applyBorder="1" applyAlignment="1">
      <alignment horizontal="right" vertical="center" wrapText="1"/>
    </xf>
    <xf numFmtId="3" fontId="23" fillId="0" borderId="7" xfId="0" applyNumberFormat="1" applyFont="1" applyBorder="1" applyAlignment="1">
      <alignment horizontal="right" vertical="center" wrapText="1"/>
    </xf>
    <xf numFmtId="3" fontId="1" fillId="0" borderId="27" xfId="0" applyNumberFormat="1" applyFont="1" applyBorder="1" applyAlignment="1">
      <alignment horizontal="right" vertical="center" wrapText="1"/>
    </xf>
    <xf numFmtId="3" fontId="1" fillId="0" borderId="28" xfId="0" applyNumberFormat="1" applyFont="1" applyBorder="1" applyAlignment="1">
      <alignment horizontal="right" vertical="center" wrapText="1"/>
    </xf>
    <xf numFmtId="3" fontId="1" fillId="0" borderId="29" xfId="0" applyNumberFormat="1" applyFont="1" applyBorder="1" applyAlignment="1">
      <alignment horizontal="right" vertical="center" wrapText="1"/>
    </xf>
    <xf numFmtId="0" fontId="2" fillId="0" borderId="14" xfId="0" applyFont="1" applyBorder="1" applyAlignment="1">
      <alignment horizontal="justify" vertical="center" wrapText="1"/>
    </xf>
    <xf numFmtId="0" fontId="0" fillId="0" borderId="15" xfId="0" applyBorder="1"/>
    <xf numFmtId="3" fontId="21" fillId="0" borderId="15" xfId="0" applyNumberFormat="1" applyFont="1" applyBorder="1"/>
    <xf numFmtId="0" fontId="14" fillId="0" borderId="10" xfId="0" applyFont="1" applyBorder="1"/>
    <xf numFmtId="3" fontId="22" fillId="0" borderId="29" xfId="0" applyNumberFormat="1" applyFont="1" applyBorder="1"/>
    <xf numFmtId="3" fontId="22" fillId="0" borderId="33" xfId="0" applyNumberFormat="1" applyFont="1" applyBorder="1"/>
    <xf numFmtId="0" fontId="14" fillId="0" borderId="10" xfId="0" applyFont="1" applyBorder="1" applyAlignment="1">
      <alignment horizontal="center"/>
    </xf>
    <xf numFmtId="3" fontId="22" fillId="0" borderId="29" xfId="0" applyNumberFormat="1" applyFont="1" applyBorder="1" applyAlignment="1">
      <alignment horizontal="center"/>
    </xf>
    <xf numFmtId="0" fontId="14" fillId="0" borderId="10" xfId="0" applyFont="1" applyFill="1" applyBorder="1"/>
    <xf numFmtId="0" fontId="14" fillId="0" borderId="10" xfId="0" applyFont="1" applyFill="1" applyBorder="1" applyAlignment="1">
      <alignment horizontal="center"/>
    </xf>
    <xf numFmtId="0" fontId="0" fillId="0" borderId="15" xfId="0" applyBorder="1" applyAlignment="1">
      <alignment wrapText="1"/>
    </xf>
    <xf numFmtId="0" fontId="0" fillId="0" borderId="32" xfId="0" applyBorder="1"/>
    <xf numFmtId="3" fontId="22" fillId="0" borderId="33" xfId="0" applyNumberFormat="1" applyFont="1" applyBorder="1" applyAlignment="1">
      <alignment horizontal="center"/>
    </xf>
    <xf numFmtId="3" fontId="22" fillId="0" borderId="36" xfId="0" applyNumberFormat="1" applyFont="1" applyBorder="1"/>
    <xf numFmtId="0" fontId="0" fillId="0" borderId="34" xfId="0" applyBorder="1"/>
    <xf numFmtId="0" fontId="21" fillId="0" borderId="35" xfId="0" applyFont="1" applyBorder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2" fillId="0" borderId="0" xfId="0" applyFont="1" applyAlignment="1">
      <alignment wrapText="1"/>
    </xf>
    <xf numFmtId="3" fontId="33" fillId="0" borderId="8" xfId="0" applyNumberFormat="1" applyFont="1" applyBorder="1" applyAlignment="1">
      <alignment horizontal="right" vertical="top" wrapText="1"/>
    </xf>
    <xf numFmtId="3" fontId="33" fillId="0" borderId="9" xfId="0" applyNumberFormat="1" applyFont="1" applyBorder="1" applyAlignment="1">
      <alignment horizontal="right" vertical="top" wrapText="1"/>
    </xf>
    <xf numFmtId="0" fontId="33" fillId="0" borderId="8" xfId="0" applyFont="1" applyBorder="1" applyAlignment="1">
      <alignment horizontal="right" vertical="top" wrapText="1"/>
    </xf>
    <xf numFmtId="0" fontId="33" fillId="0" borderId="9" xfId="0" applyFont="1" applyBorder="1" applyAlignment="1">
      <alignment horizontal="right" vertical="top" wrapText="1"/>
    </xf>
    <xf numFmtId="3" fontId="34" fillId="0" borderId="8" xfId="0" applyNumberFormat="1" applyFont="1" applyBorder="1" applyAlignment="1">
      <alignment horizontal="right" vertical="top" wrapText="1"/>
    </xf>
    <xf numFmtId="3" fontId="34" fillId="0" borderId="9" xfId="0" applyNumberFormat="1" applyFont="1" applyBorder="1" applyAlignment="1">
      <alignment horizontal="right" vertical="top" wrapText="1"/>
    </xf>
    <xf numFmtId="3" fontId="31" fillId="0" borderId="8" xfId="0" applyNumberFormat="1" applyFont="1" applyBorder="1" applyAlignment="1">
      <alignment horizontal="right" vertical="top" wrapText="1"/>
    </xf>
    <xf numFmtId="3" fontId="31" fillId="0" borderId="9" xfId="0" applyNumberFormat="1" applyFont="1" applyBorder="1" applyAlignment="1">
      <alignment horizontal="right" vertical="top" wrapText="1"/>
    </xf>
    <xf numFmtId="0" fontId="32" fillId="0" borderId="8" xfId="0" applyFont="1" applyBorder="1" applyAlignment="1">
      <alignment vertical="top" wrapText="1"/>
    </xf>
    <xf numFmtId="0" fontId="32" fillId="0" borderId="9" xfId="0" applyFont="1" applyBorder="1" applyAlignment="1">
      <alignment vertical="top" wrapText="1"/>
    </xf>
    <xf numFmtId="0" fontId="0" fillId="0" borderId="0" xfId="0" applyAlignment="1">
      <alignment vertical="center" wrapText="1"/>
    </xf>
    <xf numFmtId="3" fontId="31" fillId="0" borderId="7" xfId="0" applyNumberFormat="1" applyFont="1" applyBorder="1" applyAlignment="1">
      <alignment horizontal="right" vertical="center" wrapText="1"/>
    </xf>
    <xf numFmtId="3" fontId="31" fillId="0" borderId="8" xfId="0" applyNumberFormat="1" applyFont="1" applyBorder="1" applyAlignment="1">
      <alignment horizontal="right" vertical="center" wrapText="1"/>
    </xf>
    <xf numFmtId="3" fontId="31" fillId="0" borderId="9" xfId="0" applyNumberFormat="1" applyFont="1" applyBorder="1" applyAlignment="1">
      <alignment horizontal="right" vertical="center" wrapText="1"/>
    </xf>
    <xf numFmtId="3" fontId="31" fillId="0" borderId="7" xfId="0" applyNumberFormat="1" applyFont="1" applyBorder="1" applyAlignment="1">
      <alignment horizontal="right" vertical="top" wrapText="1"/>
    </xf>
    <xf numFmtId="3" fontId="33" fillId="0" borderId="7" xfId="0" applyNumberFormat="1" applyFont="1" applyBorder="1" applyAlignment="1">
      <alignment horizontal="right" vertical="top" wrapText="1"/>
    </xf>
    <xf numFmtId="0" fontId="33" fillId="0" borderId="7" xfId="0" applyFont="1" applyBorder="1" applyAlignment="1">
      <alignment horizontal="right" vertical="top" wrapText="1"/>
    </xf>
    <xf numFmtId="3" fontId="34" fillId="0" borderId="7" xfId="0" applyNumberFormat="1" applyFont="1" applyBorder="1" applyAlignment="1">
      <alignment horizontal="right" vertical="top" wrapText="1"/>
    </xf>
    <xf numFmtId="0" fontId="32" fillId="0" borderId="7" xfId="0" applyFont="1" applyBorder="1" applyAlignment="1">
      <alignment vertical="top" wrapText="1"/>
    </xf>
    <xf numFmtId="3" fontId="31" fillId="0" borderId="14" xfId="0" applyNumberFormat="1" applyFont="1" applyBorder="1" applyAlignment="1">
      <alignment horizontal="right" vertical="center" wrapText="1"/>
    </xf>
    <xf numFmtId="3" fontId="31" fillId="0" borderId="38" xfId="0" applyNumberFormat="1" applyFont="1" applyBorder="1" applyAlignment="1">
      <alignment horizontal="right" vertical="center" wrapText="1"/>
    </xf>
    <xf numFmtId="3" fontId="31" fillId="0" borderId="21" xfId="0" applyNumberFormat="1" applyFont="1" applyBorder="1" applyAlignment="1">
      <alignment horizontal="right" vertical="center" wrapText="1"/>
    </xf>
    <xf numFmtId="0" fontId="30" fillId="0" borderId="13" xfId="0" applyFont="1" applyBorder="1" applyAlignment="1">
      <alignment horizontal="justify" vertical="top" wrapText="1"/>
    </xf>
    <xf numFmtId="0" fontId="2" fillId="0" borderId="19" xfId="0" applyFont="1" applyBorder="1" applyAlignment="1">
      <alignment horizontal="center" vertical="center" wrapText="1"/>
    </xf>
    <xf numFmtId="3" fontId="30" fillId="0" borderId="13" xfId="0" applyNumberFormat="1" applyFont="1" applyBorder="1" applyAlignment="1">
      <alignment horizontal="right" vertical="top" wrapText="1"/>
    </xf>
    <xf numFmtId="3" fontId="30" fillId="0" borderId="12" xfId="0" applyNumberFormat="1" applyFont="1" applyBorder="1" applyAlignment="1">
      <alignment horizontal="right" vertical="center" wrapText="1"/>
    </xf>
    <xf numFmtId="3" fontId="35" fillId="0" borderId="12" xfId="0" applyNumberFormat="1" applyFont="1" applyBorder="1" applyAlignment="1">
      <alignment horizontal="right" vertical="top" wrapText="1"/>
    </xf>
    <xf numFmtId="3" fontId="30" fillId="0" borderId="12" xfId="0" applyNumberFormat="1" applyFont="1" applyBorder="1" applyAlignment="1">
      <alignment horizontal="right" vertical="top" wrapText="1"/>
    </xf>
    <xf numFmtId="3" fontId="36" fillId="0" borderId="12" xfId="0" applyNumberFormat="1" applyFont="1" applyBorder="1" applyAlignment="1">
      <alignment horizontal="right" vertical="top" wrapText="1"/>
    </xf>
    <xf numFmtId="3" fontId="16" fillId="0" borderId="37" xfId="0" applyNumberFormat="1" applyFont="1" applyBorder="1" applyAlignment="1">
      <alignment horizontal="right" vertical="top" wrapText="1"/>
    </xf>
    <xf numFmtId="3" fontId="4" fillId="0" borderId="37" xfId="0" applyNumberFormat="1" applyFont="1" applyBorder="1" applyAlignment="1">
      <alignment horizontal="right" vertical="top" wrapText="1"/>
    </xf>
    <xf numFmtId="3" fontId="30" fillId="0" borderId="14" xfId="0" applyNumberFormat="1" applyFont="1" applyBorder="1" applyAlignment="1">
      <alignment horizontal="right" vertical="center" wrapText="1"/>
    </xf>
    <xf numFmtId="0" fontId="30" fillId="0" borderId="12" xfId="0" applyFont="1" applyBorder="1" applyAlignment="1">
      <alignment horizontal="justify" vertical="center" wrapText="1"/>
    </xf>
    <xf numFmtId="0" fontId="35" fillId="0" borderId="12" xfId="0" applyFont="1" applyBorder="1" applyAlignment="1">
      <alignment horizontal="justify" vertical="top" wrapText="1"/>
    </xf>
    <xf numFmtId="0" fontId="30" fillId="0" borderId="12" xfId="0" applyFont="1" applyBorder="1" applyAlignment="1">
      <alignment horizontal="justify" vertical="top" wrapText="1"/>
    </xf>
    <xf numFmtId="0" fontId="36" fillId="0" borderId="12" xfId="0" applyFont="1" applyBorder="1" applyAlignment="1">
      <alignment horizontal="justify" vertical="top" wrapText="1"/>
    </xf>
    <xf numFmtId="0" fontId="4" fillId="0" borderId="37" xfId="0" applyFont="1" applyBorder="1" applyAlignment="1">
      <alignment horizontal="justify" vertical="top" wrapText="1"/>
    </xf>
    <xf numFmtId="49" fontId="35" fillId="0" borderId="12" xfId="0" applyNumberFormat="1" applyFont="1" applyBorder="1" applyAlignment="1">
      <alignment horizontal="justify" vertical="top" wrapText="1"/>
    </xf>
    <xf numFmtId="0" fontId="30" fillId="0" borderId="14" xfId="0" applyFont="1" applyBorder="1" applyAlignment="1">
      <alignment horizontal="justify" vertical="center" wrapText="1"/>
    </xf>
    <xf numFmtId="0" fontId="30" fillId="0" borderId="1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30" fillId="0" borderId="5" xfId="0" applyFont="1" applyBorder="1" applyAlignment="1">
      <alignment horizontal="center" vertical="center" wrapText="1"/>
    </xf>
    <xf numFmtId="0" fontId="30" fillId="0" borderId="6" xfId="0" applyFont="1" applyBorder="1" applyAlignment="1">
      <alignment horizontal="center" vertical="center" wrapText="1"/>
    </xf>
    <xf numFmtId="3" fontId="2" fillId="0" borderId="32" xfId="0" applyNumberFormat="1" applyFont="1" applyBorder="1" applyAlignment="1">
      <alignment horizontal="right" vertical="center" wrapText="1"/>
    </xf>
    <xf numFmtId="3" fontId="5" fillId="0" borderId="23" xfId="0" applyNumberFormat="1" applyFont="1" applyBorder="1" applyAlignment="1">
      <alignment horizontal="right" vertical="center" wrapText="1"/>
    </xf>
    <xf numFmtId="3" fontId="5" fillId="0" borderId="41" xfId="0" applyNumberFormat="1" applyFont="1" applyBorder="1" applyAlignment="1">
      <alignment horizontal="right" vertical="center" wrapText="1"/>
    </xf>
    <xf numFmtId="0" fontId="1" fillId="0" borderId="42" xfId="0" applyFont="1" applyBorder="1" applyAlignment="1">
      <alignment vertical="center"/>
    </xf>
    <xf numFmtId="3" fontId="10" fillId="0" borderId="43" xfId="0" applyNumberFormat="1" applyFont="1" applyBorder="1" applyAlignment="1">
      <alignment horizontal="right" vertical="center" wrapText="1"/>
    </xf>
    <xf numFmtId="3" fontId="10" fillId="0" borderId="17" xfId="0" applyNumberFormat="1" applyFont="1" applyBorder="1" applyAlignment="1">
      <alignment horizontal="right" vertical="center" wrapText="1"/>
    </xf>
    <xf numFmtId="3" fontId="10" fillId="0" borderId="18" xfId="0" applyNumberFormat="1" applyFont="1" applyBorder="1" applyAlignment="1">
      <alignment horizontal="right" vertical="center" wrapText="1"/>
    </xf>
    <xf numFmtId="0" fontId="15" fillId="0" borderId="30" xfId="0" applyFont="1" applyBorder="1" applyAlignment="1"/>
    <xf numFmtId="0" fontId="0" fillId="0" borderId="31" xfId="0" applyBorder="1" applyAlignment="1"/>
    <xf numFmtId="0" fontId="15" fillId="0" borderId="19" xfId="0" applyFont="1" applyBorder="1" applyAlignment="1"/>
    <xf numFmtId="0" fontId="0" fillId="0" borderId="35" xfId="0" applyBorder="1" applyAlignment="1"/>
    <xf numFmtId="0" fontId="19" fillId="0" borderId="0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30" fillId="0" borderId="39" xfId="0" applyFont="1" applyBorder="1" applyAlignment="1">
      <alignment horizontal="justify" vertical="top" wrapText="1"/>
    </xf>
    <xf numFmtId="0" fontId="16" fillId="0" borderId="40" xfId="0" applyFont="1" applyBorder="1" applyAlignment="1">
      <alignment horizontal="justify" vertical="top" wrapText="1"/>
    </xf>
    <xf numFmtId="3" fontId="31" fillId="0" borderId="7" xfId="0" applyNumberFormat="1" applyFont="1" applyBorder="1" applyAlignment="1">
      <alignment horizontal="right" vertical="center" wrapText="1"/>
    </xf>
    <xf numFmtId="3" fontId="31" fillId="0" borderId="8" xfId="0" applyNumberFormat="1" applyFont="1" applyBorder="1" applyAlignment="1">
      <alignment horizontal="right" vertical="center" wrapText="1"/>
    </xf>
    <xf numFmtId="3" fontId="31" fillId="0" borderId="9" xfId="0" applyNumberFormat="1" applyFont="1" applyBorder="1" applyAlignment="1">
      <alignment horizontal="right" vertical="center" wrapText="1"/>
    </xf>
    <xf numFmtId="0" fontId="10" fillId="0" borderId="0" xfId="0" applyFont="1" applyAlignment="1">
      <alignment horizontal="right" vertical="center" wrapText="1"/>
    </xf>
    <xf numFmtId="0" fontId="16" fillId="0" borderId="0" xfId="0" applyFont="1" applyAlignment="1">
      <alignment horizontal="right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30" fillId="0" borderId="13" xfId="0" applyFont="1" applyBorder="1" applyAlignment="1">
      <alignment horizontal="justify" vertical="top" wrapText="1"/>
    </xf>
    <xf numFmtId="0" fontId="16" fillId="0" borderId="37" xfId="0" applyFont="1" applyBorder="1" applyAlignment="1">
      <alignment horizontal="justify" vertical="top" wrapText="1"/>
    </xf>
    <xf numFmtId="3" fontId="35" fillId="0" borderId="39" xfId="0" applyNumberFormat="1" applyFont="1" applyBorder="1" applyAlignment="1">
      <alignment horizontal="right" vertical="center" wrapText="1"/>
    </xf>
    <xf numFmtId="3" fontId="35" fillId="0" borderId="40" xfId="0" applyNumberFormat="1" applyFont="1" applyBorder="1" applyAlignment="1">
      <alignment horizontal="right" vertical="center" wrapText="1"/>
    </xf>
  </cellXfs>
  <cellStyles count="3">
    <cellStyle name="Normál" xfId="0" builtinId="0"/>
    <cellStyle name="Normál 2" xfId="2"/>
    <cellStyle name="Normál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08"/>
  <sheetViews>
    <sheetView view="pageLayout" topLeftCell="A7" zoomScaleSheetLayoutView="100" workbookViewId="0">
      <selection activeCell="E109" sqref="E109"/>
    </sheetView>
  </sheetViews>
  <sheetFormatPr defaultColWidth="9.42578125" defaultRowHeight="12.75"/>
  <cols>
    <col min="1" max="1" width="9.42578125" customWidth="1"/>
    <col min="2" max="2" width="74.28515625" customWidth="1"/>
    <col min="3" max="3" width="14.85546875" customWidth="1"/>
    <col min="4" max="4" width="15.85546875" customWidth="1"/>
    <col min="5" max="5" width="14.85546875" customWidth="1"/>
  </cols>
  <sheetData>
    <row r="1" spans="1:5" ht="37.5" customHeight="1">
      <c r="A1" s="55"/>
      <c r="B1" s="55" t="s">
        <v>0</v>
      </c>
      <c r="C1" s="62" t="s">
        <v>66</v>
      </c>
      <c r="D1" s="55" t="s">
        <v>234</v>
      </c>
      <c r="E1" s="55" t="s">
        <v>67</v>
      </c>
    </row>
    <row r="2" spans="1:5" ht="15">
      <c r="A2" s="55">
        <v>1</v>
      </c>
      <c r="B2" s="55">
        <v>2</v>
      </c>
      <c r="C2" s="55">
        <v>3</v>
      </c>
      <c r="D2" s="55">
        <v>4</v>
      </c>
      <c r="E2" s="55">
        <v>5</v>
      </c>
    </row>
    <row r="3" spans="1:5">
      <c r="A3" s="56" t="s">
        <v>35</v>
      </c>
      <c r="B3" s="57" t="s">
        <v>113</v>
      </c>
      <c r="C3" s="58">
        <v>6749365</v>
      </c>
      <c r="D3" s="58">
        <v>0</v>
      </c>
      <c r="E3" s="58">
        <v>4004287</v>
      </c>
    </row>
    <row r="4" spans="1:5">
      <c r="A4" s="56" t="s">
        <v>36</v>
      </c>
      <c r="B4" s="57" t="s">
        <v>114</v>
      </c>
      <c r="C4" s="58">
        <v>3940178</v>
      </c>
      <c r="D4" s="58">
        <v>0</v>
      </c>
      <c r="E4" s="58">
        <v>46275185</v>
      </c>
    </row>
    <row r="5" spans="1:5">
      <c r="A5" s="59" t="s">
        <v>38</v>
      </c>
      <c r="B5" s="60" t="s">
        <v>115</v>
      </c>
      <c r="C5" s="61">
        <v>10689543</v>
      </c>
      <c r="D5" s="61">
        <v>0</v>
      </c>
      <c r="E5" s="61">
        <v>50279472</v>
      </c>
    </row>
    <row r="6" spans="1:5" ht="13.5" customHeight="1">
      <c r="A6" s="56" t="s">
        <v>39</v>
      </c>
      <c r="B6" s="57" t="s">
        <v>116</v>
      </c>
      <c r="C6" s="58">
        <v>20827448804</v>
      </c>
      <c r="D6" s="58">
        <v>0</v>
      </c>
      <c r="E6" s="58">
        <v>19135546317</v>
      </c>
    </row>
    <row r="7" spans="1:5" ht="18" customHeight="1">
      <c r="A7" s="56" t="s">
        <v>40</v>
      </c>
      <c r="B7" s="57" t="s">
        <v>117</v>
      </c>
      <c r="C7" s="58">
        <v>529489408</v>
      </c>
      <c r="D7" s="58">
        <v>0</v>
      </c>
      <c r="E7" s="58">
        <v>789500305</v>
      </c>
    </row>
    <row r="8" spans="1:5">
      <c r="A8" s="56" t="s">
        <v>41</v>
      </c>
      <c r="B8" s="57" t="s">
        <v>118</v>
      </c>
      <c r="C8" s="58">
        <v>1597252267</v>
      </c>
      <c r="D8" s="58">
        <v>0</v>
      </c>
      <c r="E8" s="58">
        <v>53293399</v>
      </c>
    </row>
    <row r="9" spans="1:5">
      <c r="A9" s="59" t="s">
        <v>43</v>
      </c>
      <c r="B9" s="60" t="s">
        <v>72</v>
      </c>
      <c r="C9" s="61">
        <v>22954190479</v>
      </c>
      <c r="D9" s="61">
        <v>0</v>
      </c>
      <c r="E9" s="61">
        <v>19978340021</v>
      </c>
    </row>
    <row r="10" spans="1:5" ht="15.75" customHeight="1">
      <c r="A10" s="56" t="s">
        <v>44</v>
      </c>
      <c r="B10" s="57" t="s">
        <v>119</v>
      </c>
      <c r="C10" s="58">
        <v>122122000</v>
      </c>
      <c r="D10" s="58">
        <v>0</v>
      </c>
      <c r="E10" s="58">
        <v>122122000</v>
      </c>
    </row>
    <row r="11" spans="1:5" ht="13.5" customHeight="1">
      <c r="A11" s="56" t="s">
        <v>46</v>
      </c>
      <c r="B11" s="57" t="s">
        <v>120</v>
      </c>
      <c r="C11" s="58">
        <v>121990000</v>
      </c>
      <c r="D11" s="58">
        <v>0</v>
      </c>
      <c r="E11" s="58">
        <v>121990000</v>
      </c>
    </row>
    <row r="12" spans="1:5">
      <c r="A12" s="56" t="s">
        <v>48</v>
      </c>
      <c r="B12" s="57" t="s">
        <v>121</v>
      </c>
      <c r="C12" s="58">
        <v>132000</v>
      </c>
      <c r="D12" s="58">
        <v>0</v>
      </c>
      <c r="E12" s="58">
        <v>132000</v>
      </c>
    </row>
    <row r="13" spans="1:5" ht="18" customHeight="1">
      <c r="A13" s="59">
        <v>22</v>
      </c>
      <c r="B13" s="60" t="s">
        <v>73</v>
      </c>
      <c r="C13" s="61">
        <v>122122000</v>
      </c>
      <c r="D13" s="61">
        <v>0</v>
      </c>
      <c r="E13" s="61">
        <v>122122000</v>
      </c>
    </row>
    <row r="14" spans="1:5" s="72" customFormat="1" ht="18" customHeight="1">
      <c r="A14" s="63">
        <v>23</v>
      </c>
      <c r="B14" s="64" t="s">
        <v>266</v>
      </c>
      <c r="C14" s="65">
        <v>0</v>
      </c>
      <c r="D14" s="65">
        <v>0</v>
      </c>
      <c r="E14" s="65">
        <v>2412724821</v>
      </c>
    </row>
    <row r="15" spans="1:5" s="72" customFormat="1" ht="18" customHeight="1">
      <c r="A15" s="63">
        <v>25</v>
      </c>
      <c r="B15" s="64" t="s">
        <v>267</v>
      </c>
      <c r="C15" s="65">
        <v>0</v>
      </c>
      <c r="D15" s="65">
        <v>0</v>
      </c>
      <c r="E15" s="65">
        <v>2412724821</v>
      </c>
    </row>
    <row r="16" spans="1:5" s="31" customFormat="1" ht="18" customHeight="1">
      <c r="A16" s="66">
        <v>28</v>
      </c>
      <c r="B16" s="67" t="s">
        <v>268</v>
      </c>
      <c r="C16" s="68">
        <v>0</v>
      </c>
      <c r="D16" s="68">
        <v>0</v>
      </c>
      <c r="E16" s="68">
        <v>2412724821</v>
      </c>
    </row>
    <row r="17" spans="1:5" ht="27.75" customHeight="1">
      <c r="A17" s="59">
        <v>29</v>
      </c>
      <c r="B17" s="60" t="s">
        <v>74</v>
      </c>
      <c r="C17" s="61">
        <v>23087002022</v>
      </c>
      <c r="D17" s="61">
        <v>0</v>
      </c>
      <c r="E17" s="61">
        <v>22563466314</v>
      </c>
    </row>
    <row r="18" spans="1:5">
      <c r="A18" s="56">
        <v>30</v>
      </c>
      <c r="B18" s="57" t="s">
        <v>122</v>
      </c>
      <c r="C18" s="58">
        <v>11166696</v>
      </c>
      <c r="D18" s="58">
        <v>0</v>
      </c>
      <c r="E18" s="58">
        <v>12600960</v>
      </c>
    </row>
    <row r="19" spans="1:5">
      <c r="A19" s="56">
        <v>33</v>
      </c>
      <c r="B19" s="57" t="s">
        <v>183</v>
      </c>
      <c r="C19" s="58">
        <v>5100840</v>
      </c>
      <c r="D19" s="58">
        <v>0</v>
      </c>
      <c r="E19" s="58">
        <v>5100840</v>
      </c>
    </row>
    <row r="20" spans="1:5">
      <c r="A20" s="59">
        <v>35</v>
      </c>
      <c r="B20" s="60" t="s">
        <v>75</v>
      </c>
      <c r="C20" s="61">
        <v>16267536</v>
      </c>
      <c r="D20" s="61">
        <v>0</v>
      </c>
      <c r="E20" s="61">
        <v>17701800</v>
      </c>
    </row>
    <row r="21" spans="1:5" ht="15.75" customHeight="1">
      <c r="A21" s="59">
        <v>46</v>
      </c>
      <c r="B21" s="60" t="s">
        <v>123</v>
      </c>
      <c r="C21" s="61">
        <v>16267536</v>
      </c>
      <c r="D21" s="61">
        <v>0</v>
      </c>
      <c r="E21" s="61">
        <v>17701800</v>
      </c>
    </row>
    <row r="22" spans="1:5">
      <c r="A22" s="56">
        <v>50</v>
      </c>
      <c r="B22" s="57" t="s">
        <v>124</v>
      </c>
      <c r="C22" s="58">
        <v>1507595</v>
      </c>
      <c r="D22" s="58">
        <v>0</v>
      </c>
      <c r="E22" s="58">
        <v>1689900</v>
      </c>
    </row>
    <row r="23" spans="1:5" ht="15" customHeight="1">
      <c r="A23" s="59">
        <v>53</v>
      </c>
      <c r="B23" s="60" t="s">
        <v>125</v>
      </c>
      <c r="C23" s="68">
        <v>1507595</v>
      </c>
      <c r="D23" s="61">
        <v>0</v>
      </c>
      <c r="E23" s="68">
        <v>1689900</v>
      </c>
    </row>
    <row r="24" spans="1:5">
      <c r="A24" s="56">
        <v>54</v>
      </c>
      <c r="B24" s="64" t="s">
        <v>126</v>
      </c>
      <c r="C24" s="58">
        <v>255031386</v>
      </c>
      <c r="D24" s="58">
        <v>0</v>
      </c>
      <c r="E24" s="58">
        <v>459692579</v>
      </c>
    </row>
    <row r="25" spans="1:5">
      <c r="A25" s="56">
        <v>55</v>
      </c>
      <c r="B25" s="57" t="s">
        <v>240</v>
      </c>
      <c r="C25" s="58">
        <v>83961682</v>
      </c>
      <c r="D25" s="58">
        <v>0</v>
      </c>
      <c r="E25" s="58">
        <v>24498623</v>
      </c>
    </row>
    <row r="26" spans="1:5">
      <c r="A26" s="59">
        <v>56</v>
      </c>
      <c r="B26" s="60" t="s">
        <v>127</v>
      </c>
      <c r="C26" s="61">
        <v>338993068</v>
      </c>
      <c r="D26" s="61">
        <v>0</v>
      </c>
      <c r="E26" s="61">
        <v>484191202</v>
      </c>
    </row>
    <row r="27" spans="1:5">
      <c r="A27" s="56">
        <v>57</v>
      </c>
      <c r="B27" s="57" t="s">
        <v>128</v>
      </c>
      <c r="C27" s="58">
        <v>765246</v>
      </c>
      <c r="D27" s="58">
        <v>0</v>
      </c>
      <c r="E27" s="58">
        <v>542</v>
      </c>
    </row>
    <row r="28" spans="1:5">
      <c r="A28" s="59">
        <v>59</v>
      </c>
      <c r="B28" s="60" t="s">
        <v>129</v>
      </c>
      <c r="C28" s="68">
        <v>765246</v>
      </c>
      <c r="D28" s="61">
        <v>0</v>
      </c>
      <c r="E28" s="68">
        <v>542</v>
      </c>
    </row>
    <row r="29" spans="1:5">
      <c r="A29" s="59">
        <v>60</v>
      </c>
      <c r="B29" s="60" t="s">
        <v>130</v>
      </c>
      <c r="C29" s="61">
        <v>341265909</v>
      </c>
      <c r="D29" s="61">
        <v>0</v>
      </c>
      <c r="E29" s="61">
        <v>485881644</v>
      </c>
    </row>
    <row r="30" spans="1:5" ht="26.25" customHeight="1">
      <c r="A30" s="56">
        <v>61</v>
      </c>
      <c r="B30" s="64" t="s">
        <v>131</v>
      </c>
      <c r="C30" s="58">
        <v>18130341</v>
      </c>
      <c r="D30" s="58">
        <v>0</v>
      </c>
      <c r="E30" s="58">
        <v>18130341</v>
      </c>
    </row>
    <row r="31" spans="1:5" ht="26.25" customHeight="1">
      <c r="A31" s="56">
        <v>62</v>
      </c>
      <c r="B31" s="64" t="s">
        <v>259</v>
      </c>
      <c r="C31" s="58">
        <v>16610002</v>
      </c>
      <c r="D31" s="58"/>
      <c r="E31" s="58">
        <v>16610002</v>
      </c>
    </row>
    <row r="32" spans="1:5" ht="27.75" customHeight="1">
      <c r="A32" s="56">
        <v>63</v>
      </c>
      <c r="B32" s="57" t="s">
        <v>132</v>
      </c>
      <c r="C32" s="58">
        <v>100990363</v>
      </c>
      <c r="D32" s="58">
        <v>0</v>
      </c>
      <c r="E32" s="58">
        <v>54490363</v>
      </c>
    </row>
    <row r="33" spans="1:5" ht="30.75" customHeight="1">
      <c r="A33" s="56">
        <v>64</v>
      </c>
      <c r="B33" s="57" t="s">
        <v>133</v>
      </c>
      <c r="C33" s="58">
        <v>99500000</v>
      </c>
      <c r="D33" s="58">
        <v>0</v>
      </c>
      <c r="E33" s="58">
        <v>53000000</v>
      </c>
    </row>
    <row r="34" spans="1:5" ht="28.5" customHeight="1">
      <c r="A34" s="56">
        <v>65</v>
      </c>
      <c r="B34" s="57" t="s">
        <v>134</v>
      </c>
      <c r="C34" s="58">
        <v>68724192</v>
      </c>
      <c r="D34" s="58">
        <v>0</v>
      </c>
      <c r="E34" s="58">
        <v>19869334</v>
      </c>
    </row>
    <row r="35" spans="1:5" ht="28.5" customHeight="1">
      <c r="A35" s="56">
        <v>66</v>
      </c>
      <c r="B35" s="64" t="s">
        <v>269</v>
      </c>
      <c r="C35" s="58">
        <v>0</v>
      </c>
      <c r="D35" s="58">
        <v>0</v>
      </c>
      <c r="E35" s="58">
        <v>3</v>
      </c>
    </row>
    <row r="36" spans="1:5" ht="15.75" customHeight="1">
      <c r="A36" s="56">
        <v>69</v>
      </c>
      <c r="B36" s="64" t="s">
        <v>135</v>
      </c>
      <c r="C36" s="58">
        <v>12761214</v>
      </c>
      <c r="D36" s="58">
        <v>0</v>
      </c>
      <c r="E36" s="58">
        <v>5422603</v>
      </c>
    </row>
    <row r="37" spans="1:5" ht="25.5">
      <c r="A37" s="56">
        <v>70</v>
      </c>
      <c r="B37" s="57" t="s">
        <v>136</v>
      </c>
      <c r="C37" s="58">
        <v>49798595</v>
      </c>
      <c r="D37" s="58">
        <v>0</v>
      </c>
      <c r="E37" s="58">
        <v>12510536</v>
      </c>
    </row>
    <row r="38" spans="1:5" ht="25.5">
      <c r="A38" s="56">
        <v>71</v>
      </c>
      <c r="B38" s="57" t="s">
        <v>137</v>
      </c>
      <c r="C38" s="58">
        <v>6164383</v>
      </c>
      <c r="D38" s="58">
        <v>0</v>
      </c>
      <c r="E38" s="58">
        <v>1936192</v>
      </c>
    </row>
    <row r="39" spans="1:5" ht="24" customHeight="1">
      <c r="A39" s="56">
        <v>72</v>
      </c>
      <c r="B39" s="57" t="s">
        <v>138</v>
      </c>
      <c r="C39" s="58">
        <v>135682804</v>
      </c>
      <c r="D39" s="58">
        <v>0</v>
      </c>
      <c r="E39" s="58">
        <v>126882726</v>
      </c>
    </row>
    <row r="40" spans="1:5" ht="25.5" customHeight="1">
      <c r="A40" s="56">
        <v>73</v>
      </c>
      <c r="B40" s="57" t="s">
        <v>139</v>
      </c>
      <c r="C40" s="58">
        <v>67564619</v>
      </c>
      <c r="D40" s="58">
        <v>0</v>
      </c>
      <c r="E40" s="58">
        <v>65252661</v>
      </c>
    </row>
    <row r="41" spans="1:5" ht="19.5" customHeight="1">
      <c r="A41" s="56">
        <v>74</v>
      </c>
      <c r="B41" s="57" t="s">
        <v>230</v>
      </c>
      <c r="C41" s="58">
        <v>6471688</v>
      </c>
      <c r="D41" s="58">
        <v>0</v>
      </c>
      <c r="E41" s="58">
        <v>0</v>
      </c>
    </row>
    <row r="42" spans="1:5" ht="19.5" customHeight="1">
      <c r="A42" s="56">
        <v>75</v>
      </c>
      <c r="B42" s="57" t="s">
        <v>140</v>
      </c>
      <c r="C42" s="58">
        <v>8802418</v>
      </c>
      <c r="D42" s="58">
        <v>0</v>
      </c>
      <c r="E42" s="58">
        <v>11319458</v>
      </c>
    </row>
    <row r="43" spans="1:5" ht="27.75" customHeight="1">
      <c r="A43" s="56">
        <v>76</v>
      </c>
      <c r="B43" s="57" t="s">
        <v>141</v>
      </c>
      <c r="C43" s="58">
        <v>17820236</v>
      </c>
      <c r="D43" s="58">
        <v>0</v>
      </c>
      <c r="E43" s="58">
        <v>15182320</v>
      </c>
    </row>
    <row r="44" spans="1:5" ht="28.5" customHeight="1">
      <c r="A44" s="56">
        <v>77</v>
      </c>
      <c r="B44" s="64" t="s">
        <v>142</v>
      </c>
      <c r="C44" s="58">
        <v>241000</v>
      </c>
      <c r="D44" s="58">
        <v>0</v>
      </c>
      <c r="E44" s="58">
        <v>514000</v>
      </c>
    </row>
    <row r="45" spans="1:5" ht="28.5" customHeight="1">
      <c r="A45" s="56">
        <v>80</v>
      </c>
      <c r="B45" s="64" t="s">
        <v>270</v>
      </c>
      <c r="C45" s="58">
        <v>0</v>
      </c>
      <c r="D45" s="58">
        <v>0</v>
      </c>
      <c r="E45" s="58">
        <v>10000</v>
      </c>
    </row>
    <row r="46" spans="1:5">
      <c r="A46" s="56">
        <v>81</v>
      </c>
      <c r="B46" s="64" t="s">
        <v>271</v>
      </c>
      <c r="C46" s="58">
        <v>34782843</v>
      </c>
      <c r="D46" s="58">
        <v>0</v>
      </c>
      <c r="E46" s="58">
        <v>34604287</v>
      </c>
    </row>
    <row r="47" spans="1:5" ht="30" customHeight="1">
      <c r="A47" s="63">
        <v>82</v>
      </c>
      <c r="B47" s="57" t="s">
        <v>143</v>
      </c>
      <c r="C47" s="58">
        <v>5983323</v>
      </c>
      <c r="D47" s="58">
        <v>0</v>
      </c>
      <c r="E47" s="58">
        <v>1524571</v>
      </c>
    </row>
    <row r="48" spans="1:5" ht="25.5">
      <c r="A48" s="56">
        <v>83</v>
      </c>
      <c r="B48" s="64" t="s">
        <v>184</v>
      </c>
      <c r="C48" s="58">
        <v>709</v>
      </c>
      <c r="D48" s="58">
        <v>0</v>
      </c>
      <c r="E48" s="58">
        <v>709</v>
      </c>
    </row>
    <row r="49" spans="1:5" ht="19.5" customHeight="1">
      <c r="A49" s="56">
        <v>84</v>
      </c>
      <c r="B49" s="64" t="s">
        <v>144</v>
      </c>
      <c r="C49" s="58">
        <v>4801512</v>
      </c>
      <c r="D49" s="58">
        <v>0</v>
      </c>
      <c r="E49" s="58">
        <v>342760</v>
      </c>
    </row>
    <row r="50" spans="1:5" ht="26.25" customHeight="1">
      <c r="A50" s="56">
        <v>85</v>
      </c>
      <c r="B50" s="64" t="s">
        <v>246</v>
      </c>
      <c r="C50" s="58">
        <v>1181102</v>
      </c>
      <c r="D50" s="58">
        <v>0</v>
      </c>
      <c r="E50" s="58">
        <v>1181102</v>
      </c>
    </row>
    <row r="51" spans="1:5" ht="25.5">
      <c r="A51" s="56">
        <v>88</v>
      </c>
      <c r="B51" s="57" t="s">
        <v>145</v>
      </c>
      <c r="C51" s="58">
        <v>100220619</v>
      </c>
      <c r="D51" s="58">
        <v>0</v>
      </c>
      <c r="E51" s="58">
        <v>127187056</v>
      </c>
    </row>
    <row r="52" spans="1:5" ht="32.25" customHeight="1">
      <c r="A52" s="56">
        <v>91</v>
      </c>
      <c r="B52" s="57" t="s">
        <v>146</v>
      </c>
      <c r="C52" s="58">
        <v>100220619</v>
      </c>
      <c r="D52" s="58">
        <v>0</v>
      </c>
      <c r="E52" s="58">
        <v>127187056</v>
      </c>
    </row>
    <row r="53" spans="1:5" ht="25.5">
      <c r="A53" s="56">
        <v>92</v>
      </c>
      <c r="B53" s="57" t="s">
        <v>147</v>
      </c>
      <c r="C53" s="58">
        <v>16153990</v>
      </c>
      <c r="D53" s="58">
        <v>0</v>
      </c>
      <c r="E53" s="58">
        <v>14044235</v>
      </c>
    </row>
    <row r="54" spans="1:5" ht="28.5" customHeight="1">
      <c r="A54" s="56">
        <v>95</v>
      </c>
      <c r="B54" s="57" t="s">
        <v>148</v>
      </c>
      <c r="C54" s="58">
        <v>16153990</v>
      </c>
      <c r="D54" s="58">
        <v>0</v>
      </c>
      <c r="E54" s="58">
        <v>14044235</v>
      </c>
    </row>
    <row r="55" spans="1:5">
      <c r="A55" s="59">
        <v>104</v>
      </c>
      <c r="B55" s="60" t="s">
        <v>76</v>
      </c>
      <c r="C55" s="61">
        <v>445885632</v>
      </c>
      <c r="D55" s="61">
        <v>0</v>
      </c>
      <c r="E55" s="61">
        <v>362128626</v>
      </c>
    </row>
    <row r="56" spans="1:5" s="72" customFormat="1">
      <c r="A56" s="63">
        <v>109</v>
      </c>
      <c r="B56" s="64" t="s">
        <v>247</v>
      </c>
      <c r="C56" s="65">
        <v>505901060</v>
      </c>
      <c r="D56" s="65"/>
      <c r="E56" s="58">
        <v>522722152</v>
      </c>
    </row>
    <row r="57" spans="1:5" s="72" customFormat="1" ht="25.5">
      <c r="A57" s="63">
        <v>113</v>
      </c>
      <c r="B57" s="64" t="s">
        <v>248</v>
      </c>
      <c r="C57" s="65">
        <v>6000</v>
      </c>
      <c r="D57" s="65"/>
      <c r="E57" s="65">
        <v>66000</v>
      </c>
    </row>
    <row r="58" spans="1:5" s="72" customFormat="1" ht="25.5">
      <c r="A58" s="63">
        <v>114</v>
      </c>
      <c r="B58" s="64" t="s">
        <v>249</v>
      </c>
      <c r="C58" s="65">
        <v>505890681</v>
      </c>
      <c r="D58" s="65"/>
      <c r="E58" s="65">
        <v>522601392</v>
      </c>
    </row>
    <row r="59" spans="1:5" s="72" customFormat="1" ht="25.5">
      <c r="A59" s="63">
        <v>115</v>
      </c>
      <c r="B59" s="64" t="s">
        <v>250</v>
      </c>
      <c r="C59" s="65">
        <v>4379</v>
      </c>
      <c r="D59" s="65"/>
      <c r="E59" s="65">
        <v>54760</v>
      </c>
    </row>
    <row r="60" spans="1:5" ht="30.75" customHeight="1">
      <c r="A60" s="56">
        <v>116</v>
      </c>
      <c r="B60" s="57" t="s">
        <v>149</v>
      </c>
      <c r="C60" s="58">
        <v>140169</v>
      </c>
      <c r="D60" s="58">
        <v>0</v>
      </c>
      <c r="E60" s="58">
        <v>0</v>
      </c>
    </row>
    <row r="61" spans="1:5" ht="29.25" customHeight="1">
      <c r="A61" s="56">
        <v>117</v>
      </c>
      <c r="B61" s="57" t="s">
        <v>150</v>
      </c>
      <c r="C61" s="58">
        <v>77297</v>
      </c>
      <c r="D61" s="58">
        <v>0</v>
      </c>
      <c r="E61" s="58">
        <v>0</v>
      </c>
    </row>
    <row r="62" spans="1:5" ht="25.5">
      <c r="A62" s="56">
        <v>120</v>
      </c>
      <c r="B62" s="64" t="s">
        <v>185</v>
      </c>
      <c r="C62" s="58">
        <v>20872</v>
      </c>
      <c r="D62" s="58">
        <v>0</v>
      </c>
      <c r="E62" s="58">
        <v>0</v>
      </c>
    </row>
    <row r="63" spans="1:5" ht="25.5">
      <c r="A63" s="56">
        <v>125</v>
      </c>
      <c r="B63" s="64" t="s">
        <v>255</v>
      </c>
      <c r="C63" s="58">
        <v>42000</v>
      </c>
      <c r="D63" s="58">
        <v>0</v>
      </c>
      <c r="E63" s="58">
        <v>0</v>
      </c>
    </row>
    <row r="64" spans="1:5" ht="25.5">
      <c r="A64" s="56">
        <v>136</v>
      </c>
      <c r="B64" s="57" t="s">
        <v>151</v>
      </c>
      <c r="C64" s="58">
        <v>4302804</v>
      </c>
      <c r="D64" s="58">
        <v>0</v>
      </c>
      <c r="E64" s="58">
        <v>5217004</v>
      </c>
    </row>
    <row r="65" spans="1:5" ht="26.25" customHeight="1">
      <c r="A65" s="56">
        <v>139</v>
      </c>
      <c r="B65" s="57" t="s">
        <v>152</v>
      </c>
      <c r="C65" s="58">
        <v>4302804</v>
      </c>
      <c r="D65" s="58">
        <v>0</v>
      </c>
      <c r="E65" s="58">
        <v>5217004</v>
      </c>
    </row>
    <row r="66" spans="1:5">
      <c r="A66" s="59">
        <v>145</v>
      </c>
      <c r="B66" s="60" t="s">
        <v>77</v>
      </c>
      <c r="C66" s="61">
        <v>510344033</v>
      </c>
      <c r="D66" s="61">
        <v>0</v>
      </c>
      <c r="E66" s="61">
        <v>527939156</v>
      </c>
    </row>
    <row r="67" spans="1:5">
      <c r="A67" s="56">
        <v>146</v>
      </c>
      <c r="B67" s="57" t="s">
        <v>153</v>
      </c>
      <c r="C67" s="58">
        <v>10024939</v>
      </c>
      <c r="D67" s="58">
        <v>0</v>
      </c>
      <c r="E67" s="58">
        <v>18241800</v>
      </c>
    </row>
    <row r="68" spans="1:5">
      <c r="A68" s="56">
        <v>150</v>
      </c>
      <c r="B68" s="64" t="s">
        <v>251</v>
      </c>
      <c r="C68" s="58">
        <v>1500000</v>
      </c>
      <c r="D68" s="58"/>
      <c r="E68" s="58">
        <v>0</v>
      </c>
    </row>
    <row r="69" spans="1:5">
      <c r="A69" s="56">
        <v>151</v>
      </c>
      <c r="B69" s="57" t="s">
        <v>154</v>
      </c>
      <c r="C69" s="58">
        <v>4320098</v>
      </c>
      <c r="D69" s="58">
        <v>0</v>
      </c>
      <c r="E69" s="58">
        <v>15318289</v>
      </c>
    </row>
    <row r="70" spans="1:5">
      <c r="A70" s="56">
        <v>152</v>
      </c>
      <c r="B70" s="57" t="s">
        <v>155</v>
      </c>
      <c r="C70" s="58">
        <v>4204841</v>
      </c>
      <c r="D70" s="58">
        <v>0</v>
      </c>
      <c r="E70" s="58">
        <v>2923511</v>
      </c>
    </row>
    <row r="71" spans="1:5">
      <c r="A71" s="56">
        <v>155</v>
      </c>
      <c r="B71" s="57" t="s">
        <v>156</v>
      </c>
      <c r="C71" s="58">
        <v>1140000</v>
      </c>
      <c r="D71" s="58">
        <v>0</v>
      </c>
      <c r="E71" s="58">
        <v>750000</v>
      </c>
    </row>
    <row r="72" spans="1:5">
      <c r="A72" s="59">
        <v>161</v>
      </c>
      <c r="B72" s="60" t="s">
        <v>157</v>
      </c>
      <c r="C72" s="61">
        <v>11164939</v>
      </c>
      <c r="D72" s="61">
        <v>0</v>
      </c>
      <c r="E72" s="61">
        <v>18991800</v>
      </c>
    </row>
    <row r="73" spans="1:5">
      <c r="A73" s="59">
        <v>162</v>
      </c>
      <c r="B73" s="60" t="s">
        <v>78</v>
      </c>
      <c r="C73" s="61">
        <v>967394604</v>
      </c>
      <c r="D73" s="61">
        <v>0</v>
      </c>
      <c r="E73" s="61">
        <v>909059582</v>
      </c>
    </row>
    <row r="74" spans="1:5" ht="20.25" customHeight="1">
      <c r="A74" s="56">
        <v>164</v>
      </c>
      <c r="B74" s="64" t="s">
        <v>186</v>
      </c>
      <c r="C74" s="58">
        <v>31742302</v>
      </c>
      <c r="D74" s="58">
        <v>0</v>
      </c>
      <c r="E74" s="58">
        <v>4870472</v>
      </c>
    </row>
    <row r="75" spans="1:5" ht="25.5">
      <c r="A75" s="59">
        <v>167</v>
      </c>
      <c r="B75" s="60" t="s">
        <v>187</v>
      </c>
      <c r="C75" s="68">
        <v>31742302</v>
      </c>
      <c r="D75" s="61">
        <v>0</v>
      </c>
      <c r="E75" s="68">
        <v>4870472</v>
      </c>
    </row>
    <row r="76" spans="1:5">
      <c r="A76" s="56">
        <v>169</v>
      </c>
      <c r="B76" s="57" t="s">
        <v>188</v>
      </c>
      <c r="C76" s="58">
        <v>-73975496</v>
      </c>
      <c r="D76" s="58">
        <v>0</v>
      </c>
      <c r="E76" s="58">
        <v>136434</v>
      </c>
    </row>
    <row r="77" spans="1:5" ht="18.75" customHeight="1">
      <c r="A77" s="59">
        <v>170</v>
      </c>
      <c r="B77" s="60" t="s">
        <v>189</v>
      </c>
      <c r="C77" s="68">
        <v>-73975496</v>
      </c>
      <c r="D77" s="61">
        <v>0</v>
      </c>
      <c r="E77" s="68">
        <v>136434</v>
      </c>
    </row>
    <row r="78" spans="1:5" s="72" customFormat="1" ht="18.75" customHeight="1">
      <c r="A78" s="63">
        <v>171</v>
      </c>
      <c r="B78" s="64" t="s">
        <v>256</v>
      </c>
      <c r="C78" s="65">
        <v>2193713</v>
      </c>
      <c r="D78" s="65">
        <v>0</v>
      </c>
      <c r="E78" s="65">
        <v>0</v>
      </c>
    </row>
    <row r="79" spans="1:5" ht="18.75" customHeight="1">
      <c r="A79" s="59">
        <v>173</v>
      </c>
      <c r="B79" s="67" t="s">
        <v>257</v>
      </c>
      <c r="C79" s="61">
        <v>2193713</v>
      </c>
      <c r="D79" s="61">
        <v>0</v>
      </c>
      <c r="E79" s="61">
        <v>0</v>
      </c>
    </row>
    <row r="80" spans="1:5" ht="18" customHeight="1">
      <c r="A80" s="59">
        <v>174</v>
      </c>
      <c r="B80" s="60" t="s">
        <v>190</v>
      </c>
      <c r="C80" s="61">
        <v>-40039481</v>
      </c>
      <c r="D80" s="61">
        <v>0</v>
      </c>
      <c r="E80" s="61">
        <v>5006906</v>
      </c>
    </row>
    <row r="81" spans="1:5">
      <c r="A81" s="59">
        <v>179</v>
      </c>
      <c r="B81" s="60" t="s">
        <v>71</v>
      </c>
      <c r="C81" s="61">
        <v>24371890590</v>
      </c>
      <c r="D81" s="61">
        <v>0</v>
      </c>
      <c r="E81" s="61">
        <v>23981116246</v>
      </c>
    </row>
    <row r="82" spans="1:5">
      <c r="A82" s="56">
        <v>180</v>
      </c>
      <c r="B82" s="57" t="s">
        <v>158</v>
      </c>
      <c r="C82" s="58">
        <v>613834320</v>
      </c>
      <c r="D82" s="65">
        <v>0</v>
      </c>
      <c r="E82" s="58">
        <v>613834320</v>
      </c>
    </row>
    <row r="83" spans="1:5">
      <c r="A83" s="56">
        <v>181</v>
      </c>
      <c r="B83" s="57" t="s">
        <v>159</v>
      </c>
      <c r="C83" s="58">
        <v>7764279256</v>
      </c>
      <c r="D83" s="65">
        <v>0</v>
      </c>
      <c r="E83" s="58">
        <v>7764279256</v>
      </c>
    </row>
    <row r="84" spans="1:5">
      <c r="A84" s="56">
        <v>182</v>
      </c>
      <c r="B84" s="57" t="s">
        <v>241</v>
      </c>
      <c r="C84" s="58">
        <v>750294555</v>
      </c>
      <c r="D84" s="58">
        <v>0</v>
      </c>
      <c r="E84" s="58">
        <v>750294555</v>
      </c>
    </row>
    <row r="85" spans="1:5">
      <c r="A85" s="56">
        <v>183</v>
      </c>
      <c r="B85" s="57" t="s">
        <v>79</v>
      </c>
      <c r="C85" s="58">
        <v>15581723571</v>
      </c>
      <c r="D85" s="58">
        <v>0</v>
      </c>
      <c r="E85" s="58">
        <v>14642821595</v>
      </c>
    </row>
    <row r="86" spans="1:5">
      <c r="A86" s="56">
        <v>185</v>
      </c>
      <c r="B86" s="57" t="s">
        <v>80</v>
      </c>
      <c r="C86" s="58">
        <v>-938901976</v>
      </c>
      <c r="D86" s="58">
        <v>0</v>
      </c>
      <c r="E86" s="58">
        <v>-362357623</v>
      </c>
    </row>
    <row r="87" spans="1:5">
      <c r="A87" s="59">
        <v>186</v>
      </c>
      <c r="B87" s="60" t="s">
        <v>160</v>
      </c>
      <c r="C87" s="61">
        <v>23771229726</v>
      </c>
      <c r="D87" s="61">
        <v>0</v>
      </c>
      <c r="E87" s="61">
        <v>23408872103</v>
      </c>
    </row>
    <row r="88" spans="1:5" ht="15.75" customHeight="1">
      <c r="A88" s="56">
        <v>189</v>
      </c>
      <c r="B88" s="57" t="s">
        <v>161</v>
      </c>
      <c r="C88" s="58">
        <v>45168519</v>
      </c>
      <c r="D88" s="58">
        <v>0</v>
      </c>
      <c r="E88" s="58">
        <v>19234612</v>
      </c>
    </row>
    <row r="89" spans="1:5" ht="27" customHeight="1">
      <c r="A89" s="56">
        <v>191</v>
      </c>
      <c r="B89" s="64" t="s">
        <v>162</v>
      </c>
      <c r="C89" s="58">
        <v>3604311</v>
      </c>
      <c r="D89" s="65">
        <v>0</v>
      </c>
      <c r="E89" s="58">
        <v>2830730</v>
      </c>
    </row>
    <row r="90" spans="1:5">
      <c r="A90" s="56">
        <v>194</v>
      </c>
      <c r="B90" s="57" t="s">
        <v>163</v>
      </c>
      <c r="C90" s="58">
        <v>0</v>
      </c>
      <c r="D90" s="58">
        <v>0</v>
      </c>
      <c r="E90" s="58">
        <v>4004286</v>
      </c>
    </row>
    <row r="91" spans="1:5">
      <c r="A91" s="56">
        <v>195</v>
      </c>
      <c r="B91" s="57" t="s">
        <v>164</v>
      </c>
      <c r="C91" s="58">
        <v>70284014</v>
      </c>
      <c r="D91" s="58">
        <v>0</v>
      </c>
      <c r="E91" s="58">
        <v>12873317</v>
      </c>
    </row>
    <row r="92" spans="1:5" ht="25.5">
      <c r="A92" s="56">
        <v>196</v>
      </c>
      <c r="B92" s="64" t="s">
        <v>272</v>
      </c>
      <c r="C92" s="58">
        <v>15110002</v>
      </c>
      <c r="D92" s="58">
        <v>0</v>
      </c>
      <c r="E92" s="58">
        <v>15110002</v>
      </c>
    </row>
    <row r="93" spans="1:5" ht="27" customHeight="1">
      <c r="A93" s="56">
        <v>199</v>
      </c>
      <c r="B93" s="64" t="s">
        <v>273</v>
      </c>
      <c r="C93" s="58">
        <v>45265808</v>
      </c>
      <c r="D93" s="58">
        <v>0</v>
      </c>
      <c r="E93" s="58">
        <v>0</v>
      </c>
    </row>
    <row r="94" spans="1:5" ht="27" customHeight="1">
      <c r="A94" s="56">
        <v>200</v>
      </c>
      <c r="B94" s="64" t="s">
        <v>258</v>
      </c>
      <c r="C94" s="58">
        <v>45265808</v>
      </c>
      <c r="D94" s="58">
        <v>0</v>
      </c>
      <c r="E94" s="58">
        <v>0</v>
      </c>
    </row>
    <row r="95" spans="1:5" ht="27" customHeight="1">
      <c r="A95" s="59">
        <v>212</v>
      </c>
      <c r="B95" s="60" t="s">
        <v>81</v>
      </c>
      <c r="C95" s="61">
        <v>179432654</v>
      </c>
      <c r="D95" s="61">
        <v>0</v>
      </c>
      <c r="E95" s="61">
        <v>54052947</v>
      </c>
    </row>
    <row r="96" spans="1:5">
      <c r="A96" s="56">
        <v>215</v>
      </c>
      <c r="B96" s="57" t="s">
        <v>165</v>
      </c>
      <c r="C96" s="58">
        <v>5175926</v>
      </c>
      <c r="D96" s="58">
        <v>0</v>
      </c>
      <c r="E96" s="58">
        <v>5151958</v>
      </c>
    </row>
    <row r="97" spans="1:5" ht="25.5">
      <c r="A97" s="56">
        <v>225</v>
      </c>
      <c r="B97" s="57" t="s">
        <v>191</v>
      </c>
      <c r="C97" s="58">
        <v>200681072</v>
      </c>
      <c r="D97" s="58">
        <v>0</v>
      </c>
      <c r="E97" s="58">
        <v>259743504</v>
      </c>
    </row>
    <row r="98" spans="1:5" ht="25.5">
      <c r="A98" s="56">
        <v>226</v>
      </c>
      <c r="B98" s="57" t="s">
        <v>242</v>
      </c>
      <c r="C98" s="58">
        <v>150193302</v>
      </c>
      <c r="D98" s="58">
        <v>0</v>
      </c>
      <c r="E98" s="58">
        <v>205794679</v>
      </c>
    </row>
    <row r="99" spans="1:5" ht="25.5">
      <c r="A99" s="56">
        <v>230</v>
      </c>
      <c r="B99" s="57" t="s">
        <v>192</v>
      </c>
      <c r="C99" s="58">
        <v>50487770</v>
      </c>
      <c r="D99" s="58">
        <v>0</v>
      </c>
      <c r="E99" s="58">
        <v>53948825</v>
      </c>
    </row>
    <row r="100" spans="1:5" ht="15" customHeight="1">
      <c r="A100" s="59">
        <v>236</v>
      </c>
      <c r="B100" s="60" t="s">
        <v>82</v>
      </c>
      <c r="C100" s="61">
        <v>205856998</v>
      </c>
      <c r="D100" s="68">
        <v>0</v>
      </c>
      <c r="E100" s="61">
        <v>264895462</v>
      </c>
    </row>
    <row r="101" spans="1:5">
      <c r="A101" s="56">
        <v>237</v>
      </c>
      <c r="B101" s="57" t="s">
        <v>193</v>
      </c>
      <c r="C101" s="58">
        <v>60684143</v>
      </c>
      <c r="D101" s="65">
        <v>0</v>
      </c>
      <c r="E101" s="58">
        <v>69744792</v>
      </c>
    </row>
    <row r="102" spans="1:5">
      <c r="A102" s="56">
        <v>239</v>
      </c>
      <c r="B102" s="57" t="s">
        <v>166</v>
      </c>
      <c r="C102" s="65">
        <v>2432157</v>
      </c>
      <c r="D102" s="58">
        <v>0</v>
      </c>
      <c r="E102" s="65">
        <v>1442941</v>
      </c>
    </row>
    <row r="103" spans="1:5">
      <c r="A103" s="56">
        <v>243</v>
      </c>
      <c r="B103" s="57" t="s">
        <v>167</v>
      </c>
      <c r="C103" s="58">
        <v>257046</v>
      </c>
      <c r="D103" s="65">
        <v>0</v>
      </c>
      <c r="E103" s="58">
        <v>257046</v>
      </c>
    </row>
    <row r="104" spans="1:5">
      <c r="A104" s="59">
        <v>246</v>
      </c>
      <c r="B104" s="60" t="s">
        <v>168</v>
      </c>
      <c r="C104" s="61">
        <v>63553346</v>
      </c>
      <c r="D104" s="68">
        <v>0</v>
      </c>
      <c r="E104" s="61">
        <v>71444779</v>
      </c>
    </row>
    <row r="105" spans="1:5">
      <c r="A105" s="59">
        <v>247</v>
      </c>
      <c r="B105" s="60" t="s">
        <v>83</v>
      </c>
      <c r="C105" s="61">
        <v>448842998</v>
      </c>
      <c r="D105" s="68">
        <v>0</v>
      </c>
      <c r="E105" s="61">
        <v>390393188</v>
      </c>
    </row>
    <row r="106" spans="1:5">
      <c r="A106" s="56">
        <v>250</v>
      </c>
      <c r="B106" s="57" t="s">
        <v>169</v>
      </c>
      <c r="C106" s="58">
        <v>151817866</v>
      </c>
      <c r="D106" s="58">
        <v>0</v>
      </c>
      <c r="E106" s="58">
        <v>181850955</v>
      </c>
    </row>
    <row r="107" spans="1:5">
      <c r="A107" s="59">
        <v>252</v>
      </c>
      <c r="B107" s="60" t="s">
        <v>170</v>
      </c>
      <c r="C107" s="68">
        <v>151817866</v>
      </c>
      <c r="D107" s="61">
        <v>0</v>
      </c>
      <c r="E107" s="68">
        <v>181850955</v>
      </c>
    </row>
    <row r="108" spans="1:5">
      <c r="A108" s="59">
        <v>253</v>
      </c>
      <c r="B108" s="60" t="s">
        <v>171</v>
      </c>
      <c r="C108" s="61">
        <v>24371890590</v>
      </c>
      <c r="D108" s="61">
        <v>0</v>
      </c>
      <c r="E108" s="61">
        <v>23981116246</v>
      </c>
    </row>
  </sheetData>
  <pageMargins left="0.70866141732283472" right="0.70866141732283472" top="0.74803149606299213" bottom="0.74803149606299213" header="0.31496062992125984" footer="0.31496062992125984"/>
  <pageSetup paperSize="9" scale="97" orientation="landscape" r:id="rId1"/>
  <headerFooter>
    <oddHeader>&amp;LCsongrád Városi Önkormányzat &amp;C&amp;"Arial CE,Félkövér"&amp;12 4. MÉRLEG 2021.&amp;R4. melléklet a .../2022. (V...) önkormányzati rendelethez
adatok Ft-ban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E28"/>
  <sheetViews>
    <sheetView view="pageLayout" zoomScaleSheetLayoutView="100" workbookViewId="0">
      <selection activeCell="C2" sqref="C2"/>
    </sheetView>
  </sheetViews>
  <sheetFormatPr defaultRowHeight="12.75"/>
  <cols>
    <col min="1" max="1" width="8.140625" customWidth="1"/>
    <col min="2" max="2" width="41" customWidth="1"/>
    <col min="3" max="3" width="22.7109375" customWidth="1"/>
    <col min="4" max="4" width="18.85546875" customWidth="1"/>
    <col min="5" max="5" width="22" customWidth="1"/>
  </cols>
  <sheetData>
    <row r="1" spans="1:5" ht="15">
      <c r="A1" s="62"/>
      <c r="B1" s="62" t="s">
        <v>0</v>
      </c>
      <c r="C1" s="62" t="s">
        <v>66</v>
      </c>
      <c r="D1" s="62" t="s">
        <v>234</v>
      </c>
      <c r="E1" s="62" t="s">
        <v>67</v>
      </c>
    </row>
    <row r="2" spans="1:5" ht="15">
      <c r="A2" s="62">
        <v>1</v>
      </c>
      <c r="B2" s="62">
        <v>2</v>
      </c>
      <c r="C2" s="62">
        <v>3</v>
      </c>
      <c r="D2" s="62">
        <v>4</v>
      </c>
      <c r="E2" s="62">
        <v>5</v>
      </c>
    </row>
    <row r="3" spans="1:5" ht="15.75" customHeight="1">
      <c r="A3" s="63" t="s">
        <v>35</v>
      </c>
      <c r="B3" s="64" t="s">
        <v>194</v>
      </c>
      <c r="C3" s="65">
        <v>1132222887</v>
      </c>
      <c r="D3" s="65">
        <v>0</v>
      </c>
      <c r="E3" s="65">
        <v>1112443783</v>
      </c>
    </row>
    <row r="4" spans="1:5" ht="25.5">
      <c r="A4" s="63" t="s">
        <v>36</v>
      </c>
      <c r="B4" s="64" t="s">
        <v>195</v>
      </c>
      <c r="C4" s="65">
        <v>417285686</v>
      </c>
      <c r="D4" s="65">
        <v>0</v>
      </c>
      <c r="E4" s="65">
        <v>419542169</v>
      </c>
    </row>
    <row r="5" spans="1:5" ht="25.5">
      <c r="A5" s="63" t="s">
        <v>37</v>
      </c>
      <c r="B5" s="64" t="s">
        <v>196</v>
      </c>
      <c r="C5" s="65">
        <v>32471701</v>
      </c>
      <c r="D5" s="65">
        <v>0</v>
      </c>
      <c r="E5" s="65">
        <v>40661081</v>
      </c>
    </row>
    <row r="6" spans="1:5" ht="25.5">
      <c r="A6" s="66" t="s">
        <v>38</v>
      </c>
      <c r="B6" s="67" t="s">
        <v>197</v>
      </c>
      <c r="C6" s="68">
        <v>1581980274</v>
      </c>
      <c r="D6" s="68">
        <v>0</v>
      </c>
      <c r="E6" s="68">
        <v>1572647033</v>
      </c>
    </row>
    <row r="7" spans="1:5" ht="25.5">
      <c r="A7" s="63" t="s">
        <v>41</v>
      </c>
      <c r="B7" s="64" t="s">
        <v>198</v>
      </c>
      <c r="C7" s="65">
        <v>2719282776</v>
      </c>
      <c r="D7" s="65">
        <v>0</v>
      </c>
      <c r="E7" s="65">
        <v>3201895059</v>
      </c>
    </row>
    <row r="8" spans="1:5" ht="25.5">
      <c r="A8" s="63" t="s">
        <v>42</v>
      </c>
      <c r="B8" s="64" t="s">
        <v>199</v>
      </c>
      <c r="C8" s="65">
        <v>856413938</v>
      </c>
      <c r="D8" s="65">
        <v>0</v>
      </c>
      <c r="E8" s="65">
        <v>885437177</v>
      </c>
    </row>
    <row r="9" spans="1:5" ht="25.5">
      <c r="A9" s="63" t="s">
        <v>43</v>
      </c>
      <c r="B9" s="64" t="s">
        <v>200</v>
      </c>
      <c r="C9" s="65">
        <v>241463172</v>
      </c>
      <c r="D9" s="65">
        <v>0</v>
      </c>
      <c r="E9" s="65">
        <v>233184507</v>
      </c>
    </row>
    <row r="10" spans="1:5" ht="25.5">
      <c r="A10" s="63" t="s">
        <v>44</v>
      </c>
      <c r="B10" s="64" t="s">
        <v>201</v>
      </c>
      <c r="C10" s="65">
        <v>106978323</v>
      </c>
      <c r="D10" s="65">
        <v>0</v>
      </c>
      <c r="E10" s="65">
        <v>171431087</v>
      </c>
    </row>
    <row r="11" spans="1:5" ht="25.5">
      <c r="A11" s="66" t="s">
        <v>45</v>
      </c>
      <c r="B11" s="67" t="s">
        <v>202</v>
      </c>
      <c r="C11" s="68">
        <v>3924138209</v>
      </c>
      <c r="D11" s="68">
        <v>0</v>
      </c>
      <c r="E11" s="68">
        <v>4491947830</v>
      </c>
    </row>
    <row r="12" spans="1:5">
      <c r="A12" s="63" t="s">
        <v>46</v>
      </c>
      <c r="B12" s="64" t="s">
        <v>203</v>
      </c>
      <c r="C12" s="65">
        <v>247367646</v>
      </c>
      <c r="D12" s="65">
        <v>0</v>
      </c>
      <c r="E12" s="65">
        <v>235841666</v>
      </c>
    </row>
    <row r="13" spans="1:5">
      <c r="A13" s="63" t="s">
        <v>47</v>
      </c>
      <c r="B13" s="64" t="s">
        <v>204</v>
      </c>
      <c r="C13" s="65">
        <v>860559909</v>
      </c>
      <c r="D13" s="65">
        <v>0</v>
      </c>
      <c r="E13" s="65">
        <v>811480643</v>
      </c>
    </row>
    <row r="14" spans="1:5">
      <c r="A14" s="63" t="s">
        <v>48</v>
      </c>
      <c r="B14" s="64" t="s">
        <v>205</v>
      </c>
      <c r="C14" s="65">
        <v>32292393</v>
      </c>
      <c r="D14" s="65">
        <v>0</v>
      </c>
      <c r="E14" s="65">
        <v>30931884</v>
      </c>
    </row>
    <row r="15" spans="1:5" ht="25.5">
      <c r="A15" s="66" t="s">
        <v>49</v>
      </c>
      <c r="B15" s="67" t="s">
        <v>206</v>
      </c>
      <c r="C15" s="68">
        <v>1140219948</v>
      </c>
      <c r="D15" s="68">
        <v>0</v>
      </c>
      <c r="E15" s="68">
        <v>1078254193</v>
      </c>
    </row>
    <row r="16" spans="1:5">
      <c r="A16" s="63" t="s">
        <v>50</v>
      </c>
      <c r="B16" s="64" t="s">
        <v>207</v>
      </c>
      <c r="C16" s="65">
        <v>1412864625</v>
      </c>
      <c r="D16" s="65">
        <v>0</v>
      </c>
      <c r="E16" s="65">
        <v>1594743150</v>
      </c>
    </row>
    <row r="17" spans="1:5">
      <c r="A17" s="63" t="s">
        <v>51</v>
      </c>
      <c r="B17" s="64" t="s">
        <v>208</v>
      </c>
      <c r="C17" s="65">
        <v>241951408</v>
      </c>
      <c r="D17" s="65">
        <v>0</v>
      </c>
      <c r="E17" s="65">
        <v>198969415</v>
      </c>
    </row>
    <row r="18" spans="1:5">
      <c r="A18" s="63" t="s">
        <v>52</v>
      </c>
      <c r="B18" s="64" t="s">
        <v>209</v>
      </c>
      <c r="C18" s="65">
        <v>268447560</v>
      </c>
      <c r="D18" s="65">
        <v>0</v>
      </c>
      <c r="E18" s="65">
        <v>266951429</v>
      </c>
    </row>
    <row r="19" spans="1:5" ht="25.5">
      <c r="A19" s="66" t="s">
        <v>53</v>
      </c>
      <c r="B19" s="67" t="s">
        <v>210</v>
      </c>
      <c r="C19" s="68">
        <v>1924363593</v>
      </c>
      <c r="D19" s="68">
        <v>0</v>
      </c>
      <c r="E19" s="68">
        <v>2060663994</v>
      </c>
    </row>
    <row r="20" spans="1:5">
      <c r="A20" s="66" t="s">
        <v>54</v>
      </c>
      <c r="B20" s="67" t="s">
        <v>211</v>
      </c>
      <c r="C20" s="68">
        <v>632194054</v>
      </c>
      <c r="D20" s="68">
        <v>0</v>
      </c>
      <c r="E20" s="68">
        <v>-386648250</v>
      </c>
    </row>
    <row r="21" spans="1:5">
      <c r="A21" s="66" t="s">
        <v>55</v>
      </c>
      <c r="B21" s="67" t="s">
        <v>212</v>
      </c>
      <c r="C21" s="68">
        <v>2748242628</v>
      </c>
      <c r="D21" s="68">
        <v>0</v>
      </c>
      <c r="E21" s="68">
        <v>3671424344</v>
      </c>
    </row>
    <row r="22" spans="1:5" ht="25.5">
      <c r="A22" s="66" t="s">
        <v>56</v>
      </c>
      <c r="B22" s="67" t="s">
        <v>213</v>
      </c>
      <c r="C22" s="68">
        <v>-938901740</v>
      </c>
      <c r="D22" s="68">
        <v>0</v>
      </c>
      <c r="E22" s="68">
        <v>-359099418</v>
      </c>
    </row>
    <row r="23" spans="1:5" ht="25.5">
      <c r="A23" s="63" t="s">
        <v>57</v>
      </c>
      <c r="B23" s="64" t="s">
        <v>214</v>
      </c>
      <c r="C23" s="65">
        <v>1368</v>
      </c>
      <c r="D23" s="65">
        <v>0</v>
      </c>
      <c r="E23" s="65">
        <v>42</v>
      </c>
    </row>
    <row r="24" spans="1:5" ht="38.25">
      <c r="A24" s="66" t="s">
        <v>182</v>
      </c>
      <c r="B24" s="67" t="s">
        <v>215</v>
      </c>
      <c r="C24" s="68">
        <v>1368</v>
      </c>
      <c r="D24" s="68">
        <v>0</v>
      </c>
      <c r="E24" s="68">
        <v>42</v>
      </c>
    </row>
    <row r="25" spans="1:5" ht="25.5">
      <c r="A25" s="63" t="s">
        <v>58</v>
      </c>
      <c r="B25" s="64" t="s">
        <v>216</v>
      </c>
      <c r="C25" s="65">
        <v>1604</v>
      </c>
      <c r="D25" s="65">
        <v>0</v>
      </c>
      <c r="E25" s="65">
        <v>3258247</v>
      </c>
    </row>
    <row r="26" spans="1:5" ht="25.5">
      <c r="A26" s="66" t="s">
        <v>217</v>
      </c>
      <c r="B26" s="67" t="s">
        <v>218</v>
      </c>
      <c r="C26" s="68">
        <v>1604</v>
      </c>
      <c r="D26" s="68">
        <v>0</v>
      </c>
      <c r="E26" s="68">
        <v>3258247</v>
      </c>
    </row>
    <row r="27" spans="1:5" ht="25.5">
      <c r="A27" s="66" t="s">
        <v>59</v>
      </c>
      <c r="B27" s="67" t="s">
        <v>219</v>
      </c>
      <c r="C27" s="68">
        <v>-236</v>
      </c>
      <c r="D27" s="68">
        <v>0</v>
      </c>
      <c r="E27" s="68">
        <v>-3258205</v>
      </c>
    </row>
    <row r="28" spans="1:5">
      <c r="A28" s="66" t="s">
        <v>220</v>
      </c>
      <c r="B28" s="67" t="s">
        <v>221</v>
      </c>
      <c r="C28" s="68">
        <v>-938901976</v>
      </c>
      <c r="D28" s="68">
        <v>0</v>
      </c>
      <c r="E28" s="68">
        <v>-362357623</v>
      </c>
    </row>
  </sheetData>
  <phoneticPr fontId="3" type="noConversion"/>
  <pageMargins left="0.74803149606299213" right="0.74803149606299213" top="1.2350000000000001" bottom="0.98425196850393704" header="0.51181102362204722" footer="0.51181102362204722"/>
  <pageSetup paperSize="9" scale="76" orientation="portrait" r:id="rId1"/>
  <headerFooter alignWithMargins="0">
    <oddHeader xml:space="preserve">&amp;L&amp;"Times,Félkövér"Csongrád Városi Önkormányzat&amp;C&amp;"Times ,Félkövér"&amp;14 
4.1. Eredménykimutatás 2021.&amp;R&amp;"Times ,Normál"4.1. melléklet a ..../2022. (V. ...) 
önkormányzati rendelethez
Adatok Ft-ban </oddHeader>
    <oddFooter>&amp;Z&amp;F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F44"/>
  <sheetViews>
    <sheetView view="pageLayout" topLeftCell="A16" zoomScale="78" zoomScaleSheetLayoutView="100" zoomScalePageLayoutView="78" workbookViewId="0">
      <selection activeCell="A45" sqref="A45"/>
    </sheetView>
  </sheetViews>
  <sheetFormatPr defaultRowHeight="12.75"/>
  <cols>
    <col min="1" max="1" width="49.5703125" customWidth="1"/>
    <col min="2" max="2" width="27.140625" customWidth="1"/>
    <col min="3" max="3" width="24.140625" customWidth="1"/>
    <col min="4" max="4" width="23.85546875" customWidth="1"/>
    <col min="5" max="5" width="23.42578125" customWidth="1"/>
    <col min="6" max="6" width="26.5703125" customWidth="1"/>
  </cols>
  <sheetData>
    <row r="1" spans="1:6">
      <c r="A1" s="30" t="s">
        <v>84</v>
      </c>
      <c r="B1" s="30" t="s">
        <v>243</v>
      </c>
      <c r="C1" s="30" t="s">
        <v>244</v>
      </c>
      <c r="D1" s="30" t="s">
        <v>245</v>
      </c>
      <c r="E1" s="30" t="s">
        <v>262</v>
      </c>
      <c r="F1" s="30" t="s">
        <v>274</v>
      </c>
    </row>
    <row r="2" spans="1:6">
      <c r="A2" s="158" t="s">
        <v>85</v>
      </c>
      <c r="B2" s="159"/>
      <c r="C2" s="159"/>
      <c r="D2" s="159"/>
      <c r="E2" s="159"/>
      <c r="F2" s="100"/>
    </row>
    <row r="3" spans="1:6">
      <c r="A3" s="70" t="s">
        <v>85</v>
      </c>
      <c r="B3" s="69">
        <v>677576830</v>
      </c>
      <c r="C3" s="69">
        <v>379501883</v>
      </c>
      <c r="D3" s="69">
        <v>440000000</v>
      </c>
      <c r="E3" s="69">
        <v>450000000</v>
      </c>
      <c r="F3" s="69">
        <v>460000000</v>
      </c>
    </row>
    <row r="4" spans="1:6">
      <c r="A4" s="70" t="s">
        <v>172</v>
      </c>
      <c r="B4" s="69">
        <v>1125434893</v>
      </c>
      <c r="C4" s="69">
        <v>925242408</v>
      </c>
      <c r="D4" s="69">
        <v>1100000000</v>
      </c>
      <c r="E4" s="69">
        <v>1150000000</v>
      </c>
      <c r="F4" s="69">
        <v>1200000000</v>
      </c>
    </row>
    <row r="5" spans="1:6">
      <c r="A5" s="70" t="s">
        <v>282</v>
      </c>
      <c r="B5" s="69"/>
      <c r="C5" s="69">
        <v>164000000</v>
      </c>
      <c r="D5" s="69">
        <v>240000000</v>
      </c>
      <c r="E5" s="69">
        <v>250000000</v>
      </c>
      <c r="F5" s="69">
        <v>260000000</v>
      </c>
    </row>
    <row r="6" spans="1:6">
      <c r="A6" s="70" t="s">
        <v>283</v>
      </c>
      <c r="B6" s="69">
        <v>1473561829</v>
      </c>
      <c r="C6" s="69">
        <v>1454360328</v>
      </c>
      <c r="D6" s="69">
        <v>1527000000</v>
      </c>
      <c r="E6" s="69">
        <v>1598000000</v>
      </c>
      <c r="F6" s="69">
        <v>1668000000</v>
      </c>
    </row>
    <row r="7" spans="1:6">
      <c r="A7" s="70" t="s">
        <v>284</v>
      </c>
      <c r="B7" s="69">
        <v>884652208</v>
      </c>
      <c r="C7" s="69"/>
      <c r="D7" s="69"/>
      <c r="E7" s="69"/>
      <c r="F7" s="69"/>
    </row>
    <row r="8" spans="1:6">
      <c r="A8" s="70" t="s">
        <v>275</v>
      </c>
      <c r="B8" s="69"/>
      <c r="C8" s="69">
        <v>106564002</v>
      </c>
      <c r="D8" s="69"/>
      <c r="E8" s="69"/>
      <c r="F8" s="69"/>
    </row>
    <row r="9" spans="1:6">
      <c r="A9" s="70" t="s">
        <v>86</v>
      </c>
      <c r="B9" s="69">
        <v>10301969</v>
      </c>
      <c r="C9" s="69">
        <v>680133654</v>
      </c>
      <c r="D9" s="69">
        <v>430000000</v>
      </c>
      <c r="E9" s="69">
        <v>440000000</v>
      </c>
      <c r="F9" s="69">
        <v>450000000</v>
      </c>
    </row>
    <row r="10" spans="1:6">
      <c r="A10" s="70" t="s">
        <v>224</v>
      </c>
      <c r="B10" s="69"/>
      <c r="C10" s="69">
        <v>32655840</v>
      </c>
      <c r="D10" s="69">
        <v>75000000</v>
      </c>
      <c r="E10" s="69">
        <v>80000000</v>
      </c>
      <c r="F10" s="69">
        <v>90000000</v>
      </c>
    </row>
    <row r="11" spans="1:6" ht="26.25" customHeight="1">
      <c r="A11" s="99" t="s">
        <v>285</v>
      </c>
      <c r="B11" s="91">
        <v>195064097</v>
      </c>
      <c r="C11" s="91"/>
      <c r="D11" s="91"/>
      <c r="E11" s="91"/>
      <c r="F11" s="69"/>
    </row>
    <row r="12" spans="1:6">
      <c r="A12" s="90" t="s">
        <v>225</v>
      </c>
      <c r="B12" s="91"/>
      <c r="C12" s="91">
        <v>450000000</v>
      </c>
      <c r="D12" s="91">
        <v>150000000</v>
      </c>
      <c r="E12" s="91">
        <v>150000000</v>
      </c>
      <c r="F12" s="69">
        <v>200000000</v>
      </c>
    </row>
    <row r="13" spans="1:6" ht="13.5" thickBot="1">
      <c r="A13" s="90" t="s">
        <v>276</v>
      </c>
      <c r="B13" s="91">
        <v>53948825</v>
      </c>
      <c r="C13" s="91">
        <v>53948825</v>
      </c>
      <c r="D13" s="91"/>
      <c r="E13" s="91"/>
      <c r="F13" s="91"/>
    </row>
    <row r="14" spans="1:6" ht="13.5" thickBot="1">
      <c r="A14" s="92" t="s">
        <v>87</v>
      </c>
      <c r="B14" s="93">
        <f>SUM(B3:B13)</f>
        <v>4420540651</v>
      </c>
      <c r="C14" s="93">
        <f>SUM(C3:C13)</f>
        <v>4246406940</v>
      </c>
      <c r="D14" s="94">
        <f>SUM(D3:D13)</f>
        <v>3962000000</v>
      </c>
      <c r="E14" s="93">
        <f>SUM(E3:E13)</f>
        <v>4118000000</v>
      </c>
      <c r="F14" s="94">
        <f>SUM(F3:F13)</f>
        <v>4328000000</v>
      </c>
    </row>
    <row r="15" spans="1:6">
      <c r="A15" s="160" t="s">
        <v>88</v>
      </c>
      <c r="B15" s="161"/>
      <c r="C15" s="161"/>
      <c r="D15" s="161"/>
      <c r="E15" s="161"/>
      <c r="F15" s="103"/>
    </row>
    <row r="16" spans="1:6">
      <c r="A16" s="70" t="s">
        <v>112</v>
      </c>
      <c r="B16" s="69">
        <v>144474259</v>
      </c>
      <c r="C16" s="69">
        <v>200000000</v>
      </c>
      <c r="D16" s="69">
        <v>102000000</v>
      </c>
      <c r="E16" s="69">
        <v>102000000</v>
      </c>
      <c r="F16" s="69">
        <v>106000000</v>
      </c>
    </row>
    <row r="17" spans="1:6">
      <c r="A17" s="70" t="s">
        <v>286</v>
      </c>
      <c r="B17" s="69">
        <v>278539074</v>
      </c>
      <c r="C17" s="69">
        <v>335061938</v>
      </c>
      <c r="D17" s="69">
        <v>620000000</v>
      </c>
      <c r="E17" s="69">
        <v>630000000</v>
      </c>
      <c r="F17" s="69">
        <v>650000000</v>
      </c>
    </row>
    <row r="18" spans="1:6">
      <c r="A18" s="70" t="s">
        <v>89</v>
      </c>
      <c r="B18" s="69">
        <v>96007118</v>
      </c>
      <c r="C18" s="69">
        <v>8000000</v>
      </c>
      <c r="D18" s="69">
        <v>9000000</v>
      </c>
      <c r="E18" s="69">
        <v>10000000</v>
      </c>
      <c r="F18" s="69">
        <v>12000000</v>
      </c>
    </row>
    <row r="19" spans="1:6">
      <c r="A19" s="70" t="s">
        <v>277</v>
      </c>
      <c r="B19" s="69">
        <v>9903244</v>
      </c>
      <c r="C19" s="69">
        <v>7000000</v>
      </c>
      <c r="D19" s="69">
        <v>10000000</v>
      </c>
      <c r="E19" s="69">
        <v>11000000</v>
      </c>
      <c r="F19" s="69">
        <v>12000000</v>
      </c>
    </row>
    <row r="20" spans="1:6">
      <c r="A20" s="71" t="s">
        <v>173</v>
      </c>
      <c r="B20" s="69"/>
      <c r="C20" s="69">
        <v>75897592</v>
      </c>
      <c r="D20" s="69">
        <v>70000000</v>
      </c>
      <c r="E20" s="69">
        <v>80000000</v>
      </c>
      <c r="F20" s="69">
        <v>100000000</v>
      </c>
    </row>
    <row r="21" spans="1:6">
      <c r="A21" s="70" t="s">
        <v>226</v>
      </c>
      <c r="B21" s="69">
        <v>43029569</v>
      </c>
      <c r="C21" s="69">
        <v>210394202</v>
      </c>
      <c r="D21" s="69">
        <v>50000000</v>
      </c>
      <c r="E21" s="69">
        <v>50000000</v>
      </c>
      <c r="F21" s="69">
        <v>50000000</v>
      </c>
    </row>
    <row r="22" spans="1:6" ht="13.5" thickBot="1">
      <c r="A22" s="90" t="s">
        <v>278</v>
      </c>
      <c r="B22" s="91"/>
      <c r="C22" s="91">
        <v>21860000</v>
      </c>
      <c r="D22" s="91"/>
      <c r="E22" s="91"/>
      <c r="F22" s="91"/>
    </row>
    <row r="23" spans="1:6" s="31" customFormat="1" ht="13.5" thickBot="1">
      <c r="A23" s="92" t="s">
        <v>90</v>
      </c>
      <c r="B23" s="93">
        <f>SUM(B15:B22)</f>
        <v>571953264</v>
      </c>
      <c r="C23" s="93">
        <f>SUM(C15:C22)</f>
        <v>858213732</v>
      </c>
      <c r="D23" s="94">
        <f>SUM(D15:D22)</f>
        <v>861000000</v>
      </c>
      <c r="E23" s="93">
        <f>SUM(E15:E22)</f>
        <v>883000000</v>
      </c>
      <c r="F23" s="94">
        <f>SUM(F15:F22)</f>
        <v>930000000</v>
      </c>
    </row>
    <row r="24" spans="1:6" ht="13.5" thickBot="1">
      <c r="A24" s="95" t="s">
        <v>91</v>
      </c>
      <c r="B24" s="96">
        <f>SUM(B14+B23)</f>
        <v>4992493915</v>
      </c>
      <c r="C24" s="96">
        <f>SUM(C14+C23)</f>
        <v>5104620672</v>
      </c>
      <c r="D24" s="96">
        <f>SUM(D14+D23)</f>
        <v>4823000000</v>
      </c>
      <c r="E24" s="96">
        <f>SUM(E14+E23)</f>
        <v>5001000000</v>
      </c>
      <c r="F24" s="101">
        <f>SUM(F14+F23)</f>
        <v>5258000000</v>
      </c>
    </row>
    <row r="25" spans="1:6">
      <c r="A25" s="32"/>
      <c r="B25" s="44"/>
      <c r="C25" s="44"/>
      <c r="D25" s="44"/>
      <c r="E25" s="104"/>
      <c r="F25" s="104"/>
    </row>
    <row r="26" spans="1:6">
      <c r="A26" s="30" t="s">
        <v>92</v>
      </c>
      <c r="B26" s="45" t="s">
        <v>243</v>
      </c>
      <c r="C26" s="45" t="s">
        <v>244</v>
      </c>
      <c r="D26" s="45" t="s">
        <v>245</v>
      </c>
      <c r="E26" s="45" t="s">
        <v>262</v>
      </c>
      <c r="F26" s="45" t="s">
        <v>274</v>
      </c>
    </row>
    <row r="27" spans="1:6">
      <c r="A27" s="158" t="s">
        <v>93</v>
      </c>
      <c r="B27" s="159"/>
      <c r="C27" s="159"/>
      <c r="D27" s="159"/>
      <c r="E27" s="159"/>
      <c r="F27" s="100"/>
    </row>
    <row r="28" spans="1:6">
      <c r="A28" s="70" t="s">
        <v>94</v>
      </c>
      <c r="B28" s="69">
        <v>1767236443</v>
      </c>
      <c r="C28" s="69">
        <v>1997189308</v>
      </c>
      <c r="D28" s="69">
        <v>2010000000</v>
      </c>
      <c r="E28" s="69">
        <v>2130000000</v>
      </c>
      <c r="F28" s="69">
        <v>2200000000</v>
      </c>
    </row>
    <row r="29" spans="1:6">
      <c r="A29" s="70" t="s">
        <v>95</v>
      </c>
      <c r="B29" s="69">
        <v>263460516</v>
      </c>
      <c r="C29" s="69">
        <v>247705649</v>
      </c>
      <c r="D29" s="69">
        <v>260000000</v>
      </c>
      <c r="E29" s="69">
        <v>270000000</v>
      </c>
      <c r="F29" s="69">
        <v>280000000</v>
      </c>
    </row>
    <row r="30" spans="1:6">
      <c r="A30" s="70" t="s">
        <v>279</v>
      </c>
      <c r="B30" s="69">
        <v>1487453530</v>
      </c>
      <c r="C30" s="69">
        <v>1323734609</v>
      </c>
      <c r="D30" s="69">
        <v>1334000000</v>
      </c>
      <c r="E30" s="69">
        <v>1348000000</v>
      </c>
      <c r="F30" s="69">
        <v>1400000000</v>
      </c>
    </row>
    <row r="31" spans="1:6">
      <c r="A31" s="70" t="s">
        <v>9</v>
      </c>
      <c r="B31" s="69">
        <v>27923115</v>
      </c>
      <c r="C31" s="69">
        <v>36000000</v>
      </c>
      <c r="D31" s="69">
        <v>38000000</v>
      </c>
      <c r="E31" s="69">
        <v>40000000</v>
      </c>
      <c r="F31" s="69">
        <v>42000000</v>
      </c>
    </row>
    <row r="32" spans="1:6">
      <c r="A32" s="70" t="s">
        <v>96</v>
      </c>
      <c r="B32" s="69">
        <v>491352506</v>
      </c>
      <c r="C32" s="69">
        <v>185541374</v>
      </c>
      <c r="D32" s="69">
        <v>160000000</v>
      </c>
      <c r="E32" s="69">
        <v>170000000</v>
      </c>
      <c r="F32" s="69">
        <v>196000000</v>
      </c>
    </row>
    <row r="33" spans="1:6">
      <c r="A33" s="90" t="s">
        <v>252</v>
      </c>
      <c r="B33" s="91"/>
      <c r="C33" s="91">
        <v>6236000</v>
      </c>
      <c r="D33" s="91">
        <v>10000000</v>
      </c>
      <c r="E33" s="91">
        <v>10000000</v>
      </c>
      <c r="F33" s="69">
        <v>10000000</v>
      </c>
    </row>
    <row r="34" spans="1:6">
      <c r="A34" s="90" t="s">
        <v>227</v>
      </c>
      <c r="B34" s="91">
        <v>0</v>
      </c>
      <c r="C34" s="91">
        <v>450000000</v>
      </c>
      <c r="D34" s="91">
        <v>150000000</v>
      </c>
      <c r="E34" s="91">
        <v>150000000</v>
      </c>
      <c r="F34" s="69">
        <v>200000000</v>
      </c>
    </row>
    <row r="35" spans="1:6" ht="13.5" thickBot="1">
      <c r="A35" s="90" t="s">
        <v>287</v>
      </c>
      <c r="B35" s="91">
        <v>50487770</v>
      </c>
      <c r="C35" s="91"/>
      <c r="D35" s="91"/>
      <c r="E35" s="91"/>
      <c r="F35" s="91"/>
    </row>
    <row r="36" spans="1:6" ht="13.5" thickBot="1">
      <c r="A36" s="92" t="s">
        <v>97</v>
      </c>
      <c r="B36" s="93">
        <f>SUM(B28:B35)</f>
        <v>4087913880</v>
      </c>
      <c r="C36" s="93">
        <f>SUM(C28:C35)</f>
        <v>4246406940</v>
      </c>
      <c r="D36" s="94">
        <f>SUM(D28:D35)</f>
        <v>3962000000</v>
      </c>
      <c r="E36" s="93">
        <f>SUM(E28:E35)</f>
        <v>4118000000</v>
      </c>
      <c r="F36" s="94">
        <f>SUM(F28:F35)</f>
        <v>4328000000</v>
      </c>
    </row>
    <row r="37" spans="1:6">
      <c r="A37" s="160" t="s">
        <v>98</v>
      </c>
      <c r="B37" s="161"/>
      <c r="C37" s="161"/>
      <c r="D37" s="161"/>
      <c r="E37" s="161"/>
      <c r="F37" s="103"/>
    </row>
    <row r="38" spans="1:6">
      <c r="A38" s="70" t="s">
        <v>174</v>
      </c>
      <c r="B38" s="69">
        <v>172885772</v>
      </c>
      <c r="C38" s="69">
        <v>496883286</v>
      </c>
      <c r="D38" s="69">
        <v>370000000</v>
      </c>
      <c r="E38" s="69">
        <v>386000000</v>
      </c>
      <c r="F38" s="69">
        <v>400000000</v>
      </c>
    </row>
    <row r="39" spans="1:6">
      <c r="A39" s="70" t="s">
        <v>99</v>
      </c>
      <c r="B39" s="69">
        <v>215072131</v>
      </c>
      <c r="C39" s="69">
        <v>309826446</v>
      </c>
      <c r="D39" s="69">
        <v>424000000</v>
      </c>
      <c r="E39" s="69">
        <v>430000000</v>
      </c>
      <c r="F39" s="69">
        <v>456000000</v>
      </c>
    </row>
    <row r="40" spans="1:6">
      <c r="A40" s="70" t="s">
        <v>181</v>
      </c>
      <c r="B40" s="69">
        <v>50499467</v>
      </c>
      <c r="C40" s="69">
        <v>7000000</v>
      </c>
      <c r="D40" s="69">
        <v>10000000</v>
      </c>
      <c r="E40" s="69">
        <v>10000000</v>
      </c>
      <c r="F40" s="69">
        <v>12000000</v>
      </c>
    </row>
    <row r="41" spans="1:6" ht="15" customHeight="1">
      <c r="A41" s="71" t="s">
        <v>307</v>
      </c>
      <c r="B41" s="69">
        <v>0</v>
      </c>
      <c r="C41" s="69">
        <v>8000000</v>
      </c>
      <c r="D41" s="69">
        <v>7000000</v>
      </c>
      <c r="E41" s="69">
        <v>7000000</v>
      </c>
      <c r="F41" s="69">
        <v>12000000</v>
      </c>
    </row>
    <row r="42" spans="1:6" ht="13.5" thickBot="1">
      <c r="A42" s="90" t="s">
        <v>280</v>
      </c>
      <c r="B42" s="91">
        <v>32694000</v>
      </c>
      <c r="C42" s="91">
        <v>36504000</v>
      </c>
      <c r="D42" s="91">
        <v>50000000</v>
      </c>
      <c r="E42" s="91">
        <v>50000000</v>
      </c>
      <c r="F42" s="91">
        <v>50000000</v>
      </c>
    </row>
    <row r="43" spans="1:6" ht="13.5" thickBot="1">
      <c r="A43" s="97" t="s">
        <v>281</v>
      </c>
      <c r="B43" s="93">
        <f>SUM(B37:B42)</f>
        <v>471151370</v>
      </c>
      <c r="C43" s="93">
        <f>SUM(C37:C42)</f>
        <v>858213732</v>
      </c>
      <c r="D43" s="94">
        <f>SUM(D37:D42)</f>
        <v>861000000</v>
      </c>
      <c r="E43" s="93">
        <f>SUM(E37:E42)</f>
        <v>883000000</v>
      </c>
      <c r="F43" s="102">
        <f>SUM(F37:F42)</f>
        <v>930000000</v>
      </c>
    </row>
    <row r="44" spans="1:6" ht="13.5" thickBot="1">
      <c r="A44" s="98" t="s">
        <v>91</v>
      </c>
      <c r="B44" s="96">
        <f>SUM(B36+B43)</f>
        <v>4559065250</v>
      </c>
      <c r="C44" s="93">
        <f>SUM(C36+C43)</f>
        <v>5104620672</v>
      </c>
      <c r="D44" s="96">
        <f>SUM(D36+D43)</f>
        <v>4823000000</v>
      </c>
      <c r="E44" s="96">
        <f>SUM(E36+E43)</f>
        <v>5001000000</v>
      </c>
      <c r="F44" s="101">
        <f>SUM(F36+F43)</f>
        <v>5258000000</v>
      </c>
    </row>
  </sheetData>
  <mergeCells count="4">
    <mergeCell ref="A2:E2"/>
    <mergeCell ref="A15:E15"/>
    <mergeCell ref="A27:E27"/>
    <mergeCell ref="A37:E37"/>
  </mergeCells>
  <pageMargins left="0.78740157480314965" right="0.78740157480314965" top="1.1351495726495726" bottom="0.98425196850393704" header="0.31496062992125984" footer="0.51181102362204722"/>
  <pageSetup paperSize="9" scale="75" orientation="landscape" r:id="rId1"/>
  <headerFooter alignWithMargins="0">
    <oddHeader xml:space="preserve">&amp;C&amp;"Arial CE,Félkövér"&amp;11
4.2. Csongrád Városi Önkormányzat működési és felhalmozási célú 
bevételek és kiadások alakulását bemutató mérleg 2021-2025.&amp;RAdatok Ft-ban
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J46"/>
  <sheetViews>
    <sheetView view="pageBreakPreview" workbookViewId="0">
      <selection sqref="A1:XFD1"/>
    </sheetView>
  </sheetViews>
  <sheetFormatPr defaultRowHeight="15"/>
  <cols>
    <col min="1" max="1" width="48" style="1" customWidth="1"/>
    <col min="2" max="2" width="15" style="1" customWidth="1"/>
    <col min="3" max="4" width="14.7109375" style="19" customWidth="1"/>
    <col min="5" max="5" width="14.140625" style="19" customWidth="1"/>
    <col min="6" max="6" width="42.140625" style="1" customWidth="1"/>
    <col min="7" max="7" width="14.42578125" style="1" customWidth="1"/>
    <col min="8" max="9" width="14.28515625" style="1" customWidth="1"/>
    <col min="10" max="10" width="14.140625" style="20" customWidth="1"/>
    <col min="11" max="16384" width="9.140625" style="1"/>
  </cols>
  <sheetData>
    <row r="1" spans="1:10" ht="16.5">
      <c r="A1" s="162" t="s">
        <v>303</v>
      </c>
      <c r="B1" s="162"/>
      <c r="C1" s="162"/>
      <c r="D1" s="162"/>
      <c r="E1" s="162"/>
      <c r="F1" s="163"/>
      <c r="G1" s="163"/>
      <c r="H1" s="163"/>
      <c r="I1" s="163"/>
      <c r="J1" s="163"/>
    </row>
    <row r="2" spans="1:10" ht="16.5" thickBot="1">
      <c r="A2" s="35"/>
      <c r="B2" s="35"/>
      <c r="C2" s="35"/>
      <c r="D2" s="35"/>
      <c r="E2" s="35"/>
      <c r="F2" s="36"/>
      <c r="G2" s="36"/>
      <c r="H2" s="36"/>
      <c r="I2" s="36"/>
      <c r="J2" s="36"/>
    </row>
    <row r="3" spans="1:10" s="4" customFormat="1" ht="14.25">
      <c r="A3" s="2" t="s">
        <v>0</v>
      </c>
      <c r="B3" s="131" t="s">
        <v>260</v>
      </c>
      <c r="C3" s="131" t="s">
        <v>301</v>
      </c>
      <c r="D3" s="164" t="s">
        <v>302</v>
      </c>
      <c r="E3" s="165"/>
      <c r="F3" s="3" t="s">
        <v>0</v>
      </c>
      <c r="G3" s="131" t="s">
        <v>261</v>
      </c>
      <c r="H3" s="131" t="s">
        <v>301</v>
      </c>
      <c r="I3" s="166" t="s">
        <v>243</v>
      </c>
      <c r="J3" s="165"/>
    </row>
    <row r="4" spans="1:10" s="4" customFormat="1" thickBot="1">
      <c r="A4" s="5" t="s">
        <v>1</v>
      </c>
      <c r="B4" s="46" t="s">
        <v>178</v>
      </c>
      <c r="C4" s="48" t="s">
        <v>178</v>
      </c>
      <c r="D4" s="47" t="s">
        <v>177</v>
      </c>
      <c r="E4" s="74" t="s">
        <v>178</v>
      </c>
      <c r="F4" s="6" t="s">
        <v>2</v>
      </c>
      <c r="G4" s="46" t="s">
        <v>178</v>
      </c>
      <c r="H4" s="48" t="s">
        <v>178</v>
      </c>
      <c r="I4" s="47" t="s">
        <v>177</v>
      </c>
      <c r="J4" s="48" t="s">
        <v>178</v>
      </c>
    </row>
    <row r="5" spans="1:10">
      <c r="A5" s="22" t="s">
        <v>32</v>
      </c>
      <c r="B5" s="9">
        <v>1709045386</v>
      </c>
      <c r="C5" s="75">
        <v>1905374711</v>
      </c>
      <c r="D5" s="38">
        <v>1261431249</v>
      </c>
      <c r="E5" s="75">
        <v>1473561829</v>
      </c>
      <c r="F5" s="7" t="s">
        <v>3</v>
      </c>
      <c r="G5" s="9">
        <v>1562905614</v>
      </c>
      <c r="H5" s="9">
        <v>1653755797</v>
      </c>
      <c r="I5" s="8">
        <v>1482642014</v>
      </c>
      <c r="J5" s="9">
        <v>1767236443</v>
      </c>
    </row>
    <row r="6" spans="1:10">
      <c r="A6" s="23" t="s">
        <v>60</v>
      </c>
      <c r="B6" s="12"/>
      <c r="C6" s="76"/>
      <c r="D6" s="39"/>
      <c r="E6" s="76">
        <v>884652208</v>
      </c>
      <c r="F6" s="10" t="s">
        <v>4</v>
      </c>
      <c r="G6" s="12">
        <v>284880736</v>
      </c>
      <c r="H6" s="12">
        <v>270761361</v>
      </c>
      <c r="I6" s="11">
        <v>227760105</v>
      </c>
      <c r="J6" s="12">
        <v>263460516</v>
      </c>
    </row>
    <row r="7" spans="1:10">
      <c r="A7" s="23" t="s">
        <v>306</v>
      </c>
      <c r="B7" s="12">
        <v>446414132</v>
      </c>
      <c r="C7" s="76">
        <v>909410106</v>
      </c>
      <c r="D7" s="39">
        <v>839000000</v>
      </c>
      <c r="E7" s="76">
        <v>1125434893</v>
      </c>
      <c r="F7" s="10" t="s">
        <v>5</v>
      </c>
      <c r="G7" s="12">
        <v>1491728117</v>
      </c>
      <c r="H7" s="12">
        <v>2052904244</v>
      </c>
      <c r="I7" s="11">
        <v>1283919034</v>
      </c>
      <c r="J7" s="12">
        <v>1649476450</v>
      </c>
    </row>
    <row r="8" spans="1:10">
      <c r="A8" s="23" t="s">
        <v>236</v>
      </c>
      <c r="B8" s="12">
        <v>681214589</v>
      </c>
      <c r="C8" s="76">
        <v>541406484</v>
      </c>
      <c r="D8" s="39">
        <v>371256298</v>
      </c>
      <c r="E8" s="76">
        <v>677576830</v>
      </c>
      <c r="F8" s="10" t="s">
        <v>231</v>
      </c>
      <c r="G8" s="12"/>
      <c r="H8" s="12"/>
      <c r="I8" s="11"/>
      <c r="J8" s="12"/>
    </row>
    <row r="9" spans="1:10">
      <c r="A9" s="23" t="s">
        <v>7</v>
      </c>
      <c r="B9" s="12"/>
      <c r="C9" s="76"/>
      <c r="D9" s="39">
        <v>165090000</v>
      </c>
      <c r="E9" s="76"/>
      <c r="F9" s="10" t="s">
        <v>6</v>
      </c>
      <c r="G9" s="12">
        <v>223176953</v>
      </c>
      <c r="H9" s="12">
        <v>216315980</v>
      </c>
      <c r="I9" s="11">
        <v>146571244</v>
      </c>
      <c r="J9" s="12">
        <v>326071340</v>
      </c>
    </row>
    <row r="10" spans="1:10">
      <c r="A10" s="23" t="s">
        <v>228</v>
      </c>
      <c r="B10" s="12"/>
      <c r="C10" s="76"/>
      <c r="D10" s="39">
        <v>58128000</v>
      </c>
      <c r="E10" s="76"/>
      <c r="F10" s="10" t="s">
        <v>238</v>
      </c>
      <c r="G10" s="12"/>
      <c r="H10" s="12"/>
      <c r="I10" s="11">
        <v>200000000</v>
      </c>
      <c r="J10" s="12">
        <v>0</v>
      </c>
    </row>
    <row r="11" spans="1:10" ht="15.75">
      <c r="A11" s="23" t="s">
        <v>109</v>
      </c>
      <c r="B11" s="54">
        <v>205297397</v>
      </c>
      <c r="C11" s="77">
        <v>45641412</v>
      </c>
      <c r="D11" s="84">
        <v>416156507</v>
      </c>
      <c r="E11" s="77">
        <v>10301969</v>
      </c>
      <c r="F11" s="10" t="s">
        <v>8</v>
      </c>
      <c r="G11" s="12"/>
      <c r="H11" s="12">
        <v>30101246</v>
      </c>
      <c r="I11" s="11">
        <v>30800000</v>
      </c>
      <c r="J11" s="12">
        <v>27923115</v>
      </c>
    </row>
    <row r="12" spans="1:10" ht="15.75">
      <c r="A12" s="23" t="s">
        <v>31</v>
      </c>
      <c r="B12" s="50"/>
      <c r="C12" s="78"/>
      <c r="D12" s="85"/>
      <c r="E12" s="78"/>
      <c r="F12" s="10" t="s">
        <v>252</v>
      </c>
      <c r="G12" s="51">
        <v>26624225</v>
      </c>
      <c r="H12" s="51"/>
      <c r="I12" s="11">
        <v>6000000</v>
      </c>
      <c r="J12" s="51">
        <v>3258246</v>
      </c>
    </row>
    <row r="13" spans="1:10" ht="15.75">
      <c r="A13" s="23" t="s">
        <v>61</v>
      </c>
      <c r="B13" s="12">
        <v>37773913</v>
      </c>
      <c r="C13" s="76">
        <v>54927653</v>
      </c>
      <c r="D13" s="39"/>
      <c r="E13" s="76">
        <v>53948825</v>
      </c>
      <c r="F13" s="10" t="s">
        <v>239</v>
      </c>
      <c r="G13" s="50">
        <v>31119937</v>
      </c>
      <c r="H13" s="50"/>
      <c r="I13" s="11"/>
      <c r="J13" s="50">
        <v>50487770</v>
      </c>
    </row>
    <row r="14" spans="1:10" ht="15.75">
      <c r="A14" s="23" t="s">
        <v>33</v>
      </c>
      <c r="B14" s="12"/>
      <c r="C14" s="76"/>
      <c r="D14" s="39"/>
      <c r="E14" s="76"/>
      <c r="F14" s="13" t="s">
        <v>10</v>
      </c>
      <c r="G14" s="52">
        <f>SUM(G5:G13)</f>
        <v>3620435582</v>
      </c>
      <c r="H14" s="52">
        <f>SUM(H5:H13)</f>
        <v>4223838628</v>
      </c>
      <c r="I14" s="52">
        <f>SUM(I5:I13)</f>
        <v>3377692397</v>
      </c>
      <c r="J14" s="52">
        <f>SUM(J5:J13)</f>
        <v>4087913880</v>
      </c>
    </row>
    <row r="15" spans="1:10">
      <c r="A15" s="23" t="s">
        <v>30</v>
      </c>
      <c r="B15" s="12">
        <v>571810102</v>
      </c>
      <c r="C15" s="76">
        <v>1058149477</v>
      </c>
      <c r="D15" s="39"/>
      <c r="E15" s="76">
        <v>195064097</v>
      </c>
      <c r="F15" s="13"/>
      <c r="G15" s="15"/>
      <c r="H15" s="15"/>
      <c r="I15" s="14"/>
      <c r="J15" s="15"/>
    </row>
    <row r="16" spans="1:10">
      <c r="A16" s="23" t="s">
        <v>237</v>
      </c>
      <c r="B16" s="12"/>
      <c r="C16" s="76"/>
      <c r="D16" s="39">
        <v>200000000</v>
      </c>
      <c r="E16" s="76"/>
      <c r="F16" s="13"/>
      <c r="G16" s="15"/>
      <c r="H16" s="15"/>
      <c r="I16" s="14"/>
      <c r="J16" s="15"/>
    </row>
    <row r="17" spans="1:10">
      <c r="A17" s="23" t="s">
        <v>304</v>
      </c>
      <c r="B17" s="12"/>
      <c r="C17" s="76"/>
      <c r="D17" s="39">
        <v>66630343</v>
      </c>
      <c r="E17" s="76"/>
      <c r="F17" s="13"/>
      <c r="G17" s="15"/>
      <c r="H17" s="15"/>
      <c r="I17" s="14"/>
      <c r="J17" s="15"/>
    </row>
    <row r="18" spans="1:10">
      <c r="A18" s="23" t="s">
        <v>233</v>
      </c>
      <c r="B18" s="12"/>
      <c r="C18" s="76"/>
      <c r="D18" s="39"/>
      <c r="E18" s="76"/>
      <c r="F18" s="13"/>
      <c r="G18" s="15"/>
      <c r="H18" s="15"/>
      <c r="I18" s="14"/>
      <c r="J18" s="15"/>
    </row>
    <row r="19" spans="1:10">
      <c r="A19" s="13" t="s">
        <v>11</v>
      </c>
      <c r="B19" s="151">
        <f>SUM(B5:B18)</f>
        <v>3651555519</v>
      </c>
      <c r="C19" s="40">
        <f>SUM(C5:C18)</f>
        <v>4514909843</v>
      </c>
      <c r="D19" s="40">
        <f>SUM(D5:D18)</f>
        <v>3377692397</v>
      </c>
      <c r="E19" s="151">
        <f>SUM(E5:E18)</f>
        <v>4420540651</v>
      </c>
      <c r="F19" s="13"/>
      <c r="G19" s="15"/>
      <c r="H19" s="15"/>
      <c r="I19" s="14"/>
      <c r="J19" s="15"/>
    </row>
    <row r="20" spans="1:10">
      <c r="A20" s="24" t="s">
        <v>68</v>
      </c>
      <c r="B20" s="15">
        <f>SUM(B10)</f>
        <v>0</v>
      </c>
      <c r="C20" s="15">
        <f>SUM(C10)</f>
        <v>0</v>
      </c>
      <c r="D20" s="40"/>
      <c r="E20" s="79"/>
      <c r="F20" s="13"/>
      <c r="G20" s="15"/>
      <c r="H20" s="15"/>
      <c r="I20" s="14"/>
      <c r="J20" s="15"/>
    </row>
    <row r="21" spans="1:10">
      <c r="A21" s="24"/>
      <c r="B21" s="15"/>
      <c r="C21" s="15"/>
      <c r="D21" s="40"/>
      <c r="E21" s="79"/>
      <c r="F21" s="13"/>
      <c r="G21" s="15"/>
      <c r="H21" s="15"/>
      <c r="I21" s="14"/>
      <c r="J21" s="15"/>
    </row>
    <row r="22" spans="1:10">
      <c r="A22" s="24" t="s">
        <v>12</v>
      </c>
      <c r="B22" s="15"/>
      <c r="C22" s="15"/>
      <c r="D22" s="40"/>
      <c r="E22" s="79"/>
      <c r="F22" s="13" t="s">
        <v>13</v>
      </c>
      <c r="G22" s="12"/>
      <c r="H22" s="12"/>
      <c r="I22" s="14"/>
      <c r="J22" s="12"/>
    </row>
    <row r="23" spans="1:10">
      <c r="A23" s="25" t="s">
        <v>14</v>
      </c>
      <c r="B23" s="12"/>
      <c r="C23" s="12"/>
      <c r="D23" s="39"/>
      <c r="E23" s="76"/>
      <c r="F23" s="16" t="s">
        <v>15</v>
      </c>
      <c r="G23" s="12">
        <v>881335935</v>
      </c>
      <c r="H23" s="12">
        <v>539995975</v>
      </c>
      <c r="I23" s="11">
        <v>62500000</v>
      </c>
      <c r="J23" s="12">
        <v>215072131</v>
      </c>
    </row>
    <row r="24" spans="1:10">
      <c r="A24" s="25" t="s">
        <v>16</v>
      </c>
      <c r="B24" s="43"/>
      <c r="C24" s="43"/>
      <c r="D24" s="42"/>
      <c r="E24" s="80"/>
      <c r="F24" s="16" t="s">
        <v>17</v>
      </c>
      <c r="G24" s="12">
        <v>287417359</v>
      </c>
      <c r="H24" s="12">
        <v>63877768</v>
      </c>
      <c r="I24" s="11">
        <v>350000000</v>
      </c>
      <c r="J24" s="12">
        <v>172885772</v>
      </c>
    </row>
    <row r="25" spans="1:10">
      <c r="A25" s="26" t="s">
        <v>254</v>
      </c>
      <c r="B25" s="43"/>
      <c r="C25" s="43"/>
      <c r="D25" s="42"/>
      <c r="E25" s="80"/>
      <c r="F25" s="16" t="s">
        <v>232</v>
      </c>
      <c r="G25" s="12"/>
      <c r="H25" s="12">
        <v>6300000</v>
      </c>
      <c r="I25" s="11">
        <v>7000000</v>
      </c>
      <c r="J25" s="12">
        <v>7300000</v>
      </c>
    </row>
    <row r="26" spans="1:10">
      <c r="A26" s="26" t="s">
        <v>62</v>
      </c>
      <c r="B26" s="12"/>
      <c r="C26" s="12"/>
      <c r="D26" s="39"/>
      <c r="E26" s="76"/>
      <c r="F26" s="16" t="s">
        <v>19</v>
      </c>
      <c r="G26" s="12">
        <v>11112000</v>
      </c>
      <c r="H26" s="12"/>
      <c r="I26" s="11"/>
      <c r="J26" s="12"/>
    </row>
    <row r="27" spans="1:10">
      <c r="A27" s="26" t="s">
        <v>18</v>
      </c>
      <c r="B27" s="43"/>
      <c r="C27" s="43"/>
      <c r="D27" s="42"/>
      <c r="E27" s="80"/>
      <c r="F27" s="16" t="s">
        <v>20</v>
      </c>
      <c r="G27" s="12"/>
      <c r="H27" s="12">
        <v>6300000</v>
      </c>
      <c r="I27" s="11">
        <v>8000000</v>
      </c>
      <c r="J27" s="12">
        <v>7300000</v>
      </c>
    </row>
    <row r="28" spans="1:10" ht="18.75" customHeight="1">
      <c r="A28" s="26" t="s">
        <v>222</v>
      </c>
      <c r="B28" s="43"/>
      <c r="C28" s="43"/>
      <c r="D28" s="42"/>
      <c r="E28" s="80"/>
      <c r="F28" s="16" t="s">
        <v>265</v>
      </c>
      <c r="G28" s="12"/>
      <c r="H28" s="12"/>
      <c r="I28" s="11">
        <v>763000</v>
      </c>
      <c r="J28" s="12"/>
    </row>
    <row r="29" spans="1:10">
      <c r="A29" s="25" t="s">
        <v>29</v>
      </c>
      <c r="B29" s="12"/>
      <c r="C29" s="12"/>
      <c r="D29" s="39"/>
      <c r="E29" s="76"/>
      <c r="F29" s="16" t="s">
        <v>253</v>
      </c>
      <c r="G29" s="12"/>
      <c r="H29" s="12"/>
      <c r="I29" s="11"/>
      <c r="J29" s="12"/>
    </row>
    <row r="30" spans="1:10">
      <c r="A30" s="25" t="s">
        <v>63</v>
      </c>
      <c r="B30" s="21"/>
      <c r="C30" s="21"/>
      <c r="D30" s="41"/>
      <c r="E30" s="81"/>
      <c r="F30" s="16" t="s">
        <v>179</v>
      </c>
      <c r="G30" s="12"/>
      <c r="H30" s="12"/>
      <c r="I30" s="11"/>
      <c r="J30" s="12"/>
    </row>
    <row r="31" spans="1:10">
      <c r="A31" s="25" t="s">
        <v>21</v>
      </c>
      <c r="B31" s="12">
        <v>47116607</v>
      </c>
      <c r="C31" s="76">
        <v>28493714</v>
      </c>
      <c r="D31" s="39">
        <v>240000000</v>
      </c>
      <c r="E31" s="76">
        <v>144474259</v>
      </c>
      <c r="F31" s="16" t="s">
        <v>64</v>
      </c>
      <c r="G31" s="12"/>
      <c r="H31" s="12"/>
      <c r="I31" s="11"/>
      <c r="J31" s="12"/>
    </row>
    <row r="32" spans="1:10">
      <c r="A32" s="25" t="s">
        <v>22</v>
      </c>
      <c r="B32" s="12">
        <v>523988193</v>
      </c>
      <c r="C32" s="76">
        <v>210867587</v>
      </c>
      <c r="D32" s="39"/>
      <c r="E32" s="39">
        <v>96007118</v>
      </c>
      <c r="F32" s="16" t="s">
        <v>111</v>
      </c>
      <c r="G32" s="12">
        <v>60011816</v>
      </c>
      <c r="H32" s="12">
        <v>356400</v>
      </c>
      <c r="I32" s="11"/>
      <c r="J32" s="12">
        <v>35899467</v>
      </c>
    </row>
    <row r="33" spans="1:10">
      <c r="A33" s="25" t="s">
        <v>181</v>
      </c>
      <c r="B33" s="12">
        <v>484998883</v>
      </c>
      <c r="C33" s="76">
        <v>250983172</v>
      </c>
      <c r="D33" s="39"/>
      <c r="E33" s="76">
        <v>278539074</v>
      </c>
      <c r="F33" s="16" t="s">
        <v>305</v>
      </c>
      <c r="G33" s="12"/>
      <c r="H33" s="12">
        <v>28884000</v>
      </c>
      <c r="I33" s="11">
        <v>34000000</v>
      </c>
      <c r="J33" s="12">
        <v>32694000</v>
      </c>
    </row>
    <row r="34" spans="1:10">
      <c r="A34" s="25" t="s">
        <v>23</v>
      </c>
      <c r="B34" s="12"/>
      <c r="C34" s="76"/>
      <c r="D34" s="39"/>
      <c r="E34" s="76"/>
      <c r="F34" s="16" t="s">
        <v>65</v>
      </c>
      <c r="G34" s="12"/>
      <c r="H34" s="12"/>
      <c r="I34" s="11"/>
      <c r="J34" s="12"/>
    </row>
    <row r="35" spans="1:10">
      <c r="A35" s="25" t="s">
        <v>180</v>
      </c>
      <c r="B35" s="12">
        <v>718420096</v>
      </c>
      <c r="C35" s="76">
        <v>146591445</v>
      </c>
      <c r="D35" s="39">
        <v>41763000</v>
      </c>
      <c r="E35" s="76"/>
      <c r="F35" s="16"/>
      <c r="G35" s="12"/>
      <c r="H35" s="12"/>
      <c r="I35" s="11"/>
      <c r="J35" s="12"/>
    </row>
    <row r="36" spans="1:10">
      <c r="A36" s="25" t="s">
        <v>110</v>
      </c>
      <c r="B36" s="12">
        <v>7132308</v>
      </c>
      <c r="C36" s="76">
        <v>7828000</v>
      </c>
      <c r="D36" s="39">
        <v>34000000</v>
      </c>
      <c r="E36" s="76">
        <v>9903244</v>
      </c>
      <c r="F36" s="16"/>
      <c r="G36" s="12"/>
      <c r="H36" s="12"/>
      <c r="I36" s="11"/>
      <c r="J36" s="12"/>
    </row>
    <row r="37" spans="1:10">
      <c r="A37" s="25" t="s">
        <v>235</v>
      </c>
      <c r="B37" s="12"/>
      <c r="C37" s="76"/>
      <c r="D37" s="39"/>
      <c r="E37" s="76"/>
      <c r="F37" s="16"/>
      <c r="G37" s="12"/>
      <c r="H37" s="12"/>
      <c r="I37" s="11"/>
      <c r="J37" s="12"/>
    </row>
    <row r="38" spans="1:10">
      <c r="A38" s="25" t="s">
        <v>229</v>
      </c>
      <c r="B38" s="12"/>
      <c r="C38" s="76"/>
      <c r="D38" s="39">
        <v>8000000</v>
      </c>
      <c r="E38" s="76"/>
      <c r="F38" s="16"/>
      <c r="G38" s="12"/>
      <c r="H38" s="12"/>
      <c r="I38" s="11"/>
      <c r="J38" s="12"/>
    </row>
    <row r="39" spans="1:10">
      <c r="A39" s="25" t="s">
        <v>24</v>
      </c>
      <c r="B39" s="12">
        <v>149243077</v>
      </c>
      <c r="C39" s="76">
        <v>950225</v>
      </c>
      <c r="D39" s="39">
        <v>118090000</v>
      </c>
      <c r="E39" s="76">
        <v>43029569</v>
      </c>
      <c r="F39" s="16"/>
      <c r="G39" s="12"/>
      <c r="H39" s="12"/>
      <c r="I39" s="11"/>
      <c r="J39" s="12"/>
    </row>
    <row r="40" spans="1:10">
      <c r="A40" s="25" t="s">
        <v>34</v>
      </c>
      <c r="B40" s="12"/>
      <c r="C40" s="76"/>
      <c r="D40" s="39"/>
      <c r="E40" s="76"/>
      <c r="F40" s="16"/>
      <c r="G40" s="12"/>
      <c r="H40" s="12"/>
      <c r="I40" s="11"/>
      <c r="J40" s="12"/>
    </row>
    <row r="41" spans="1:10">
      <c r="A41" s="25" t="s">
        <v>263</v>
      </c>
      <c r="B41" s="12"/>
      <c r="C41" s="76"/>
      <c r="D41" s="39">
        <v>20410000</v>
      </c>
      <c r="E41" s="76"/>
      <c r="F41" s="13" t="s">
        <v>26</v>
      </c>
      <c r="G41" s="12"/>
      <c r="H41" s="12"/>
      <c r="I41" s="11"/>
      <c r="J41" s="12"/>
    </row>
    <row r="42" spans="1:10">
      <c r="A42" s="24" t="s">
        <v>25</v>
      </c>
      <c r="B42" s="15">
        <f>SUM(B22:B41)</f>
        <v>1930899164</v>
      </c>
      <c r="C42" s="15">
        <f>SUM(C22:C41)</f>
        <v>645714143</v>
      </c>
      <c r="D42" s="40">
        <f>SUM(D22:D41)</f>
        <v>462263000</v>
      </c>
      <c r="E42" s="79">
        <f>SUM(E22:E41)</f>
        <v>571953264</v>
      </c>
      <c r="F42" s="5" t="s">
        <v>69</v>
      </c>
      <c r="G42" s="15">
        <f>SUM(G16:G41)</f>
        <v>1239877110</v>
      </c>
      <c r="H42" s="15">
        <f>SUM(H16:H41)</f>
        <v>645714143</v>
      </c>
      <c r="I42" s="14">
        <f>SUM(I15:I41)</f>
        <v>462263000</v>
      </c>
      <c r="J42" s="15">
        <f>SUM(J16:J41)</f>
        <v>471151370</v>
      </c>
    </row>
    <row r="43" spans="1:10" ht="15.75" thickBot="1">
      <c r="A43" s="27" t="s">
        <v>223</v>
      </c>
      <c r="B43" s="15"/>
      <c r="C43" s="15"/>
      <c r="D43" s="40"/>
      <c r="E43" s="79"/>
      <c r="F43" s="5" t="s">
        <v>27</v>
      </c>
      <c r="G43" s="15"/>
      <c r="H43" s="15"/>
      <c r="I43" s="14"/>
      <c r="J43" s="15"/>
    </row>
    <row r="44" spans="1:10" ht="16.5" thickBot="1">
      <c r="A44" s="89" t="s">
        <v>27</v>
      </c>
      <c r="B44" s="152">
        <f>SUM(B19,B42)</f>
        <v>5582454683</v>
      </c>
      <c r="C44" s="153">
        <f>SUM(C19,C42)</f>
        <v>5160623986</v>
      </c>
      <c r="D44" s="82">
        <f>SUM(D19,D42)</f>
        <v>3839955397</v>
      </c>
      <c r="E44" s="82">
        <f>SUM(E19,E42)</f>
        <v>4992493915</v>
      </c>
      <c r="F44" s="17" t="s">
        <v>28</v>
      </c>
      <c r="G44" s="53">
        <f>SUM(G14+G42)</f>
        <v>4860312692</v>
      </c>
      <c r="H44" s="53">
        <f>SUM(H14+H42)</f>
        <v>4869552771</v>
      </c>
      <c r="I44" s="28">
        <f>SUM(I14+I42)</f>
        <v>3839955397</v>
      </c>
      <c r="J44" s="53">
        <f>SUM(J14+J42)</f>
        <v>4559065250</v>
      </c>
    </row>
    <row r="45" spans="1:10" ht="15.75" thickBot="1">
      <c r="A45" s="17" t="s">
        <v>264</v>
      </c>
      <c r="B45" s="88"/>
      <c r="C45" s="87"/>
      <c r="D45" s="87">
        <v>118090000</v>
      </c>
      <c r="E45" s="83"/>
      <c r="F45" s="154"/>
      <c r="G45" s="155">
        <v>722141991</v>
      </c>
      <c r="H45" s="156">
        <v>291071215</v>
      </c>
      <c r="I45" s="37">
        <v>0</v>
      </c>
      <c r="J45" s="157">
        <v>433428665</v>
      </c>
    </row>
    <row r="46" spans="1:10">
      <c r="A46" s="29" t="s">
        <v>70</v>
      </c>
      <c r="B46" s="18"/>
      <c r="C46" s="86"/>
      <c r="D46" s="73"/>
    </row>
  </sheetData>
  <mergeCells count="3">
    <mergeCell ref="A1:J1"/>
    <mergeCell ref="D3:E3"/>
    <mergeCell ref="I3:J3"/>
  </mergeCells>
  <phoneticPr fontId="0" type="noConversion"/>
  <pageMargins left="0.78740157480314965" right="0.19685039370078741" top="0.78740157480314965" bottom="0.39370078740157483" header="0.51181102362204722" footer="0.23622047244094491"/>
  <pageSetup paperSize="9" scale="65" orientation="landscape" r:id="rId1"/>
  <headerFooter alignWithMargins="0">
    <oddHeader>&amp;L&amp;"Arial CE,Félkövér"Csongrád Városi Önkormányzat&amp;R
adatok eFt-ban és Ft-ban</oddHeader>
    <oddFooter>&amp;L&amp;8&amp;Z&amp;F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G26"/>
  <sheetViews>
    <sheetView tabSelected="1" view="pageLayout" topLeftCell="A4" zoomScaleSheetLayoutView="91" workbookViewId="0">
      <selection activeCell="D7" sqref="D7"/>
    </sheetView>
  </sheetViews>
  <sheetFormatPr defaultRowHeight="20.25" customHeight="1"/>
  <cols>
    <col min="1" max="1" width="45.42578125" style="105" customWidth="1"/>
    <col min="2" max="2" width="14.5703125" style="118" customWidth="1"/>
    <col min="3" max="3" width="14" style="105" customWidth="1"/>
    <col min="4" max="4" width="14.28515625" style="105" customWidth="1"/>
    <col min="5" max="5" width="14.28515625" style="106" customWidth="1"/>
    <col min="6" max="6" width="14.7109375" style="105" customWidth="1"/>
    <col min="7" max="16384" width="9.140625" style="105"/>
  </cols>
  <sheetData>
    <row r="1" spans="1:7" ht="20.25" customHeight="1">
      <c r="A1" s="33"/>
      <c r="B1" s="33"/>
      <c r="C1" s="172"/>
      <c r="D1" s="173"/>
      <c r="E1" s="173"/>
      <c r="F1" s="174"/>
    </row>
    <row r="2" spans="1:7" ht="20.25" customHeight="1">
      <c r="A2" s="33"/>
      <c r="B2" s="33"/>
      <c r="C2" s="33"/>
      <c r="D2" s="33"/>
      <c r="E2" s="175"/>
      <c r="F2" s="174"/>
    </row>
    <row r="3" spans="1:7" ht="12.75" customHeight="1">
      <c r="A3" s="33"/>
      <c r="B3" s="33"/>
      <c r="C3" s="33"/>
      <c r="D3" s="33"/>
      <c r="E3" s="176"/>
      <c r="F3" s="174"/>
    </row>
    <row r="4" spans="1:7" ht="45" customHeight="1">
      <c r="A4" s="177" t="s">
        <v>295</v>
      </c>
      <c r="B4" s="177"/>
      <c r="C4" s="177"/>
      <c r="D4" s="177"/>
      <c r="E4" s="174"/>
    </row>
    <row r="5" spans="1:7" ht="49.5" customHeight="1" thickBot="1">
      <c r="A5" s="34"/>
      <c r="B5" s="34"/>
      <c r="C5" s="34"/>
      <c r="D5" s="34"/>
      <c r="F5" s="49" t="s">
        <v>175</v>
      </c>
    </row>
    <row r="6" spans="1:7" ht="39" customHeight="1">
      <c r="A6" s="147" t="s">
        <v>0</v>
      </c>
      <c r="B6" s="147" t="s">
        <v>296</v>
      </c>
      <c r="C6" s="148" t="s">
        <v>297</v>
      </c>
      <c r="D6" s="149" t="s">
        <v>298</v>
      </c>
      <c r="E6" s="149" t="s">
        <v>299</v>
      </c>
      <c r="F6" s="150" t="s">
        <v>300</v>
      </c>
    </row>
    <row r="7" spans="1:7" ht="28.5" customHeight="1">
      <c r="A7" s="140" t="s">
        <v>288</v>
      </c>
      <c r="B7" s="133">
        <v>1125434893</v>
      </c>
      <c r="C7" s="119">
        <v>1040000000</v>
      </c>
      <c r="D7" s="120">
        <v>1050000000</v>
      </c>
      <c r="E7" s="120">
        <v>1070000000</v>
      </c>
      <c r="F7" s="121">
        <v>1100000000</v>
      </c>
      <c r="G7" s="107"/>
    </row>
    <row r="8" spans="1:7" ht="20.25" customHeight="1">
      <c r="A8" s="130" t="s">
        <v>289</v>
      </c>
      <c r="B8" s="132">
        <v>251963189</v>
      </c>
      <c r="C8" s="122">
        <v>347000000</v>
      </c>
      <c r="D8" s="114">
        <v>176200000</v>
      </c>
      <c r="E8" s="114">
        <v>188200000</v>
      </c>
      <c r="F8" s="115">
        <v>200200000</v>
      </c>
      <c r="G8" s="107"/>
    </row>
    <row r="9" spans="1:7" ht="20.25" customHeight="1">
      <c r="A9" s="141" t="s">
        <v>100</v>
      </c>
      <c r="B9" s="180">
        <v>82488930</v>
      </c>
      <c r="C9" s="123">
        <v>44000000</v>
      </c>
      <c r="D9" s="108">
        <v>44000000</v>
      </c>
      <c r="E9" s="108">
        <v>46000000</v>
      </c>
      <c r="F9" s="109">
        <v>48000000</v>
      </c>
      <c r="G9" s="107"/>
    </row>
    <row r="10" spans="1:7" ht="20.25" customHeight="1">
      <c r="A10" s="141" t="s">
        <v>101</v>
      </c>
      <c r="B10" s="181"/>
      <c r="C10" s="123">
        <v>72200000</v>
      </c>
      <c r="D10" s="108">
        <v>82200000</v>
      </c>
      <c r="E10" s="108">
        <v>92200000</v>
      </c>
      <c r="F10" s="109">
        <v>102200000</v>
      </c>
      <c r="G10" s="107"/>
    </row>
    <row r="11" spans="1:7" ht="20.25" customHeight="1">
      <c r="A11" s="141" t="s">
        <v>102</v>
      </c>
      <c r="B11" s="134">
        <v>144474259</v>
      </c>
      <c r="C11" s="123">
        <v>200000000</v>
      </c>
      <c r="D11" s="108">
        <v>50000000</v>
      </c>
      <c r="E11" s="108">
        <v>50000000</v>
      </c>
      <c r="F11" s="109">
        <v>50000000</v>
      </c>
      <c r="G11" s="107"/>
    </row>
    <row r="12" spans="1:7" ht="20.25" customHeight="1">
      <c r="A12" s="141" t="s">
        <v>176</v>
      </c>
      <c r="B12" s="134">
        <v>25000000</v>
      </c>
      <c r="C12" s="123">
        <v>30800000</v>
      </c>
      <c r="D12" s="116"/>
      <c r="E12" s="116"/>
      <c r="F12" s="117"/>
      <c r="G12" s="107"/>
    </row>
    <row r="13" spans="1:7" ht="20.25" customHeight="1">
      <c r="A13" s="142" t="s">
        <v>103</v>
      </c>
      <c r="B13" s="135">
        <v>1377398082</v>
      </c>
      <c r="C13" s="122">
        <v>1387000000</v>
      </c>
      <c r="D13" s="114">
        <v>1226200000</v>
      </c>
      <c r="E13" s="114">
        <v>1258200000</v>
      </c>
      <c r="F13" s="115">
        <v>1300200000</v>
      </c>
      <c r="G13" s="107"/>
    </row>
    <row r="14" spans="1:7" ht="20.25" customHeight="1">
      <c r="A14" s="142" t="s">
        <v>104</v>
      </c>
      <c r="B14" s="135"/>
      <c r="C14" s="124"/>
      <c r="D14" s="110"/>
      <c r="E14" s="110"/>
      <c r="F14" s="111"/>
      <c r="G14" s="107"/>
    </row>
    <row r="15" spans="1:7" ht="20.25" customHeight="1">
      <c r="A15" s="141" t="s">
        <v>105</v>
      </c>
      <c r="B15" s="134">
        <v>32694000</v>
      </c>
      <c r="C15" s="123">
        <v>36504000</v>
      </c>
      <c r="D15" s="108">
        <v>36504000</v>
      </c>
      <c r="E15" s="108">
        <v>32834000</v>
      </c>
      <c r="F15" s="109">
        <v>29844000</v>
      </c>
      <c r="G15" s="107"/>
    </row>
    <row r="16" spans="1:7" ht="20.25" customHeight="1">
      <c r="A16" s="141" t="s">
        <v>106</v>
      </c>
      <c r="B16" s="134">
        <v>5049303</v>
      </c>
      <c r="C16" s="123">
        <v>6236000</v>
      </c>
      <c r="D16" s="108">
        <v>5420000</v>
      </c>
      <c r="E16" s="108">
        <v>4618000</v>
      </c>
      <c r="F16" s="109">
        <v>3956000</v>
      </c>
      <c r="G16" s="107"/>
    </row>
    <row r="17" spans="1:7" ht="25.5" customHeight="1">
      <c r="A17" s="143" t="s">
        <v>107</v>
      </c>
      <c r="B17" s="136">
        <v>37743303</v>
      </c>
      <c r="C17" s="125">
        <v>42740000</v>
      </c>
      <c r="D17" s="112">
        <v>41924000</v>
      </c>
      <c r="E17" s="112">
        <v>37452000</v>
      </c>
      <c r="F17" s="113">
        <v>33800000</v>
      </c>
      <c r="G17" s="107"/>
    </row>
    <row r="18" spans="1:7" ht="30.75" customHeight="1">
      <c r="A18" s="178" t="s">
        <v>290</v>
      </c>
      <c r="B18" s="132">
        <v>1339654779</v>
      </c>
      <c r="C18" s="169">
        <v>1344260000</v>
      </c>
      <c r="D18" s="170">
        <v>1184276000</v>
      </c>
      <c r="E18" s="170">
        <v>1220748000</v>
      </c>
      <c r="F18" s="171">
        <v>1266400000</v>
      </c>
      <c r="G18" s="107"/>
    </row>
    <row r="19" spans="1:7" ht="4.5" customHeight="1">
      <c r="A19" s="179"/>
      <c r="B19" s="137"/>
      <c r="C19" s="169"/>
      <c r="D19" s="170"/>
      <c r="E19" s="170"/>
      <c r="F19" s="171"/>
      <c r="G19" s="107"/>
    </row>
    <row r="20" spans="1:7" ht="30" customHeight="1">
      <c r="A20" s="167" t="s">
        <v>291</v>
      </c>
      <c r="B20" s="132">
        <v>669827389</v>
      </c>
      <c r="C20" s="169">
        <v>672130000</v>
      </c>
      <c r="D20" s="170">
        <v>592138000</v>
      </c>
      <c r="E20" s="170">
        <v>610374000</v>
      </c>
      <c r="F20" s="171">
        <v>633200000</v>
      </c>
      <c r="G20" s="107"/>
    </row>
    <row r="21" spans="1:7" ht="3.75" customHeight="1">
      <c r="A21" s="168"/>
      <c r="B21" s="137"/>
      <c r="C21" s="169"/>
      <c r="D21" s="170"/>
      <c r="E21" s="170"/>
      <c r="F21" s="171"/>
      <c r="G21" s="107"/>
    </row>
    <row r="22" spans="1:7" ht="20.25" customHeight="1">
      <c r="A22" s="144" t="s">
        <v>293</v>
      </c>
      <c r="B22" s="138"/>
      <c r="C22" s="122"/>
      <c r="D22" s="114"/>
      <c r="E22" s="114"/>
      <c r="F22" s="115"/>
      <c r="G22" s="107"/>
    </row>
    <row r="23" spans="1:7" ht="20.25" customHeight="1">
      <c r="A23" s="145" t="s">
        <v>108</v>
      </c>
      <c r="B23" s="134"/>
      <c r="C23" s="126"/>
      <c r="D23" s="116"/>
      <c r="E23" s="116"/>
      <c r="F23" s="117"/>
      <c r="G23" s="107"/>
    </row>
    <row r="24" spans="1:7" ht="20.25" customHeight="1">
      <c r="A24" s="145" t="s">
        <v>292</v>
      </c>
      <c r="B24" s="134"/>
      <c r="C24" s="126"/>
      <c r="D24" s="116"/>
      <c r="E24" s="116"/>
      <c r="F24" s="117"/>
      <c r="G24" s="107"/>
    </row>
    <row r="25" spans="1:7" ht="37.5" customHeight="1" thickBot="1">
      <c r="A25" s="146" t="s">
        <v>294</v>
      </c>
      <c r="B25" s="139">
        <v>669827389</v>
      </c>
      <c r="C25" s="127">
        <v>672130000</v>
      </c>
      <c r="D25" s="128">
        <v>592138000</v>
      </c>
      <c r="E25" s="128">
        <v>616550000</v>
      </c>
      <c r="F25" s="129">
        <v>633200000</v>
      </c>
      <c r="G25" s="107"/>
    </row>
    <row r="26" spans="1:7" ht="32.25" customHeight="1"/>
  </sheetData>
  <mergeCells count="15">
    <mergeCell ref="C1:F1"/>
    <mergeCell ref="E2:F2"/>
    <mergeCell ref="E3:F3"/>
    <mergeCell ref="A4:E4"/>
    <mergeCell ref="A18:A19"/>
    <mergeCell ref="C18:C19"/>
    <mergeCell ref="D18:D19"/>
    <mergeCell ref="E18:E19"/>
    <mergeCell ref="F18:F19"/>
    <mergeCell ref="B9:B10"/>
    <mergeCell ref="A20:A21"/>
    <mergeCell ref="C20:C21"/>
    <mergeCell ref="D20:D21"/>
    <mergeCell ref="E20:E21"/>
    <mergeCell ref="F20:F21"/>
  </mergeCells>
  <pageMargins left="0.75" right="0.75" top="1" bottom="1" header="0.5" footer="0.5"/>
  <pageSetup paperSize="9" scale="75" orientation="portrait" r:id="rId1"/>
  <headerFooter alignWithMargins="0">
    <oddFooter>&amp;C&amp;Z&amp;F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5</vt:i4>
      </vt:variant>
      <vt:variant>
        <vt:lpstr>Névvel ellátott tartományok</vt:lpstr>
      </vt:variant>
      <vt:variant>
        <vt:i4>4</vt:i4>
      </vt:variant>
    </vt:vector>
  </HeadingPairs>
  <TitlesOfParts>
    <vt:vector size="9" baseType="lpstr">
      <vt:lpstr>4. </vt:lpstr>
      <vt:lpstr>4.1 </vt:lpstr>
      <vt:lpstr>4.2</vt:lpstr>
      <vt:lpstr>4.3</vt:lpstr>
      <vt:lpstr>4.4</vt:lpstr>
      <vt:lpstr>'4. '!Nyomtatási_cím</vt:lpstr>
      <vt:lpstr>'4.2'!Nyomtatási_terület</vt:lpstr>
      <vt:lpstr>'4.3'!Nyomtatási_terület</vt:lpstr>
      <vt:lpstr>'4.4'!Nyomtatási_terület</vt:lpstr>
    </vt:vector>
  </TitlesOfParts>
  <Company>User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kadarneren</cp:lastModifiedBy>
  <cp:lastPrinted>2022-04-28T08:42:51Z</cp:lastPrinted>
  <dcterms:created xsi:type="dcterms:W3CDTF">2004-03-23T11:51:45Z</dcterms:created>
  <dcterms:modified xsi:type="dcterms:W3CDTF">2022-04-28T08:44:12Z</dcterms:modified>
</cp:coreProperties>
</file>