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065" windowHeight="9840" activeTab="1"/>
  </bookViews>
  <sheets>
    <sheet name="5." sheetId="1" r:id="rId1"/>
    <sheet name="5.1" sheetId="2" r:id="rId2"/>
  </sheets>
  <definedNames>
    <definedName name="_xlnm.Print_Titles" localSheetId="1">'5.1'!$2:$3</definedName>
    <definedName name="_xlnm.Print_Area" localSheetId="1">'5.1'!$A$1:$I$114</definedName>
  </definedNames>
  <calcPr calcId="124519"/>
</workbook>
</file>

<file path=xl/calcChain.xml><?xml version="1.0" encoding="utf-8"?>
<calcChain xmlns="http://schemas.openxmlformats.org/spreadsheetml/2006/main">
  <c r="I113" i="2"/>
  <c r="D47"/>
  <c r="B114"/>
  <c r="G113"/>
  <c r="E113"/>
  <c r="E114" s="1"/>
  <c r="F113"/>
  <c r="D113"/>
  <c r="C113"/>
  <c r="D67"/>
  <c r="C67"/>
  <c r="D63"/>
  <c r="B63"/>
  <c r="D59"/>
  <c r="B59"/>
  <c r="G53"/>
  <c r="D53"/>
  <c r="C53"/>
  <c r="C47"/>
  <c r="G42"/>
  <c r="D42"/>
  <c r="C42"/>
  <c r="G31"/>
  <c r="D31"/>
  <c r="C31"/>
  <c r="G23"/>
  <c r="D23"/>
  <c r="C23"/>
  <c r="D15"/>
  <c r="C15"/>
  <c r="C114" s="1"/>
  <c r="G11"/>
  <c r="G114" s="1"/>
  <c r="D11"/>
  <c r="C11"/>
  <c r="G67"/>
  <c r="H67"/>
  <c r="I67"/>
  <c r="F67"/>
  <c r="D114" l="1"/>
  <c r="I53"/>
  <c r="I11"/>
  <c r="I47"/>
  <c r="F47"/>
  <c r="I15"/>
  <c r="F15"/>
  <c r="F59"/>
  <c r="I63"/>
  <c r="I59"/>
  <c r="F63" l="1"/>
  <c r="F53"/>
  <c r="F23"/>
  <c r="F31"/>
  <c r="I42"/>
  <c r="F42"/>
  <c r="I31"/>
  <c r="I23"/>
  <c r="F11"/>
  <c r="I114" l="1"/>
  <c r="F114"/>
</calcChain>
</file>

<file path=xl/sharedStrings.xml><?xml version="1.0" encoding="utf-8"?>
<sst xmlns="http://schemas.openxmlformats.org/spreadsheetml/2006/main" count="136" uniqueCount="111">
  <si>
    <t>Megnevezés</t>
  </si>
  <si>
    <t>01</t>
  </si>
  <si>
    <t>01        Alaptevékenység költségvetési bevételei</t>
  </si>
  <si>
    <t>02</t>
  </si>
  <si>
    <t>02        Alaptevékenység költségvetési kiadásai</t>
  </si>
  <si>
    <t>03</t>
  </si>
  <si>
    <t>I          Alaptevékenység költségvetési egyenlege (=01-02)</t>
  </si>
  <si>
    <t>04</t>
  </si>
  <si>
    <t>03        Alaptevékenység finanszírozási bevételei</t>
  </si>
  <si>
    <t>05</t>
  </si>
  <si>
    <t>04        Alaptevékenység finanszírozási kiadásai</t>
  </si>
  <si>
    <t>06</t>
  </si>
  <si>
    <t>II         Alaptevékenység finanszírozási egyenlege (=03-04)</t>
  </si>
  <si>
    <t>07</t>
  </si>
  <si>
    <t>A)        Alaptevékenység maradványa (=±I±II)</t>
  </si>
  <si>
    <t>15</t>
  </si>
  <si>
    <t>C)        Összes maradvány (=A+B)</t>
  </si>
  <si>
    <t>16</t>
  </si>
  <si>
    <t>D)        Alaptevékenység kötelezettségvállalással terhelt maradványa</t>
  </si>
  <si>
    <t>Bevételi</t>
  </si>
  <si>
    <t>Kiadási előirányzat</t>
  </si>
  <si>
    <t>Összes</t>
  </si>
  <si>
    <t>Ebből bér</t>
  </si>
  <si>
    <t>Feladattal lekötött</t>
  </si>
  <si>
    <t>Intézmény</t>
  </si>
  <si>
    <t>Többlet +</t>
  </si>
  <si>
    <t>Hiány -</t>
  </si>
  <si>
    <t>Maradvány +</t>
  </si>
  <si>
    <t>Túllépés -</t>
  </si>
  <si>
    <t>Összeg</t>
  </si>
  <si>
    <t>Óvodák Igazgatósága</t>
  </si>
  <si>
    <t>Összesen:</t>
  </si>
  <si>
    <t>Csongrádi Információs Központ</t>
  </si>
  <si>
    <t>Művelődési Központ és Városi Galéria</t>
  </si>
  <si>
    <t>Csongrád Városi Önkormányzat</t>
  </si>
  <si>
    <t xml:space="preserve">MINDÖSSZESEN </t>
  </si>
  <si>
    <t>összesen:</t>
  </si>
  <si>
    <t>Csongrádi Polgármesteri Hivatal</t>
  </si>
  <si>
    <t>összesen</t>
  </si>
  <si>
    <t>Dologi kiadás</t>
  </si>
  <si>
    <t>Dr. Szarka Ödön Egy. Eü. és  Szoc. Intézmény</t>
  </si>
  <si>
    <t>Csongrádi Alkotóház</t>
  </si>
  <si>
    <t>CS.V.Ö. a Homokhátsági Regionális Szilárdhulladék Kezelési Konzorcium Tulajdonközösség Gesztora, Intézménye</t>
  </si>
  <si>
    <t>Közfoglalkoztatott bér</t>
  </si>
  <si>
    <t>Közfoglalkoztatott járulék</t>
  </si>
  <si>
    <t xml:space="preserve">Dologi kiadás </t>
  </si>
  <si>
    <t>közfoglalkoztatottak bér</t>
  </si>
  <si>
    <t>közfoglalkoztatottak járulék</t>
  </si>
  <si>
    <t xml:space="preserve">Városellátó Intézmény </t>
  </si>
  <si>
    <t>Személyi juttatás</t>
  </si>
  <si>
    <t>Csongrád Városi Önkormányzat 
Gazdasági Ellátó Szervezet</t>
  </si>
  <si>
    <t>Piroskavárosi Szociális Család és Gyermekjóléti Int.</t>
  </si>
  <si>
    <t>Bér</t>
  </si>
  <si>
    <t>Fénymásoló</t>
  </si>
  <si>
    <t>EFOP maradvány</t>
  </si>
  <si>
    <t>TESCO pályázat</t>
  </si>
  <si>
    <t>NKA pályázat restaurálás</t>
  </si>
  <si>
    <t>Közfoglalkoztatottak bér</t>
  </si>
  <si>
    <t>Közfoglalkoztatottak járulék</t>
  </si>
  <si>
    <t>Dologi kiadásra</t>
  </si>
  <si>
    <t>CSSP-Néptánc-2020.</t>
  </si>
  <si>
    <t>CSSP-Táncház-2020.</t>
  </si>
  <si>
    <t>CSSP-Megyei</t>
  </si>
  <si>
    <t>CSSP-Tárgyalkotó</t>
  </si>
  <si>
    <t>CSSP-Néptánc 2021.</t>
  </si>
  <si>
    <t>Járulék</t>
  </si>
  <si>
    <t>Fürdő beléptető rendszer</t>
  </si>
  <si>
    <t>Tanyaprogram Polgárőr Egyesület</t>
  </si>
  <si>
    <t>Volkswagen Transporter gépjármű Csongrádi Homokföveny Idegenforg.Szoc.Szövetkezet</t>
  </si>
  <si>
    <t>Ukrajnai menekültek megsegítése</t>
  </si>
  <si>
    <t>Telek vásárlás Dob utca</t>
  </si>
  <si>
    <t>Csongrádi Alkotóház bazaltkövezés</t>
  </si>
  <si>
    <t>Oktatási célokat szolgáló csarnok tervezése</t>
  </si>
  <si>
    <t>Állatvédelmi rendelet feladatainak finanszírozása (oltás, ivartalanítás)</t>
  </si>
  <si>
    <t>Csongrád TV kamera vásárlás</t>
  </si>
  <si>
    <t>Bokrosi busójárás rendezvény</t>
  </si>
  <si>
    <t>Öregtemető kitakarítása</t>
  </si>
  <si>
    <t>Felgyői kerékpárút rendbetétele</t>
  </si>
  <si>
    <t>Betonkeverőgép beszerzés önerő Városellátó Intézmény</t>
  </si>
  <si>
    <t>Lombseprőgép beszerzés önerő Városellátó Intézmény</t>
  </si>
  <si>
    <t>IVECO teherautó sószóróval és tolólappal Városellátó Intézmény</t>
  </si>
  <si>
    <t>Mezőgazdasági gép Városellátó Intézmény</t>
  </si>
  <si>
    <t>Csongrád külterület 0505/125 hrsz.meletti erdő kitermeléséből való kivonása</t>
  </si>
  <si>
    <t>Fakitermelés Mars melletti út</t>
  </si>
  <si>
    <t>IX.sz. háziorvosi körzet jub.jutalom és jár.</t>
  </si>
  <si>
    <t>VIII.sz. Háziorvosi körzet jub.jutalom és jár.</t>
  </si>
  <si>
    <t>Szociális jellegű közfoglalkoztatás 2021.03.01-2022.02.28 személyi juttatás és járulék</t>
  </si>
  <si>
    <t>Helyi sajátosságra épülő közfoglalkoztatás 2021.03.01-2022.02.28 személyi juttatás és járulék</t>
  </si>
  <si>
    <t xml:space="preserve">2021.évi normatíva visszafizetése </t>
  </si>
  <si>
    <t>Diákönkormányzat</t>
  </si>
  <si>
    <t>Csongrád TV támogatás</t>
  </si>
  <si>
    <t>EFOP 1.5.3-16-2017-00001 Tiszamenti virágzás 2. dologi kiadás</t>
  </si>
  <si>
    <t>EFOP 3.9.2-16-2017-00005 Humánkapacitások fejl.térségi szemléletben dologi kiadás</t>
  </si>
  <si>
    <t>TOP 5.1.2-15-CS1-2016-00003 Helyi foglalkoztatási együttműködés</t>
  </si>
  <si>
    <t>HUNG2021 Települési értéktár népszerűsítése</t>
  </si>
  <si>
    <t>Homokhátsági Munkaszervezet ÁFA</t>
  </si>
  <si>
    <t>Mük.c.átadott pe lakosságnak (túlfizetésből adódó kötelezettség)</t>
  </si>
  <si>
    <t>Építészmester Rt jólteljesítési garancia</t>
  </si>
  <si>
    <t>Művelődési Központ és Városi Galéria számítógépes grafikus álláshely (2022.05.01-11.30) személyi juttatás</t>
  </si>
  <si>
    <t>Művelődési Központ és Városi Galéria számítógépes grafikus álláshely (2022.05.01-11.30)járulék</t>
  </si>
  <si>
    <t>TOP 1.1.1-15-CS1-2016 Ipari Park fejlesztés</t>
  </si>
  <si>
    <t>Önk.lakások, nem lakás c.bérlemények karbantartása</t>
  </si>
  <si>
    <t>Vagyongazdálkodás dologi kiadás</t>
  </si>
  <si>
    <t>Szennyvízgyűjtő felújítás</t>
  </si>
  <si>
    <t>Háziorvosi feladatellátás miatti többletfinanszírozás</t>
  </si>
  <si>
    <t>UH készülék beszerzése nőgyógyászati szakrendelésre Dr. Szarka Ödön Egy. Egészségügyi Intézményhez</t>
  </si>
  <si>
    <t xml:space="preserve">Öregszőlők útjának felújítására többletforrás </t>
  </si>
  <si>
    <t>Fotó dokumentáció</t>
  </si>
  <si>
    <t>Pénzeszköz átadás Óbecsének</t>
  </si>
  <si>
    <t>ATMÖT működési hj.</t>
  </si>
  <si>
    <t>Villamoshálózat fejlesztés Ipari Parkban (légkábel kiváltás)</t>
  </si>
</sst>
</file>

<file path=xl/styles.xml><?xml version="1.0" encoding="utf-8"?>
<styleSheet xmlns="http://schemas.openxmlformats.org/spreadsheetml/2006/main">
  <fonts count="14">
    <font>
      <sz val="10"/>
      <name val="Arial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name val="Arial"/>
      <family val="2"/>
      <charset val="238"/>
    </font>
    <font>
      <b/>
      <sz val="9"/>
      <name val="Times New Roman"/>
      <family val="1"/>
      <charset val="238"/>
    </font>
    <font>
      <b/>
      <sz val="8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1" fillId="0" borderId="0"/>
  </cellStyleXfs>
  <cellXfs count="90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right"/>
    </xf>
    <xf numFmtId="0" fontId="2" fillId="0" borderId="3" xfId="0" applyFont="1" applyBorder="1"/>
    <xf numFmtId="0" fontId="4" fillId="0" borderId="4" xfId="0" applyFont="1" applyBorder="1" applyAlignment="1">
      <alignment horizontal="center"/>
    </xf>
    <xf numFmtId="3" fontId="1" fillId="0" borderId="4" xfId="0" applyNumberFormat="1" applyFont="1" applyBorder="1"/>
    <xf numFmtId="0" fontId="1" fillId="0" borderId="5" xfId="0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0" fontId="1" fillId="0" borderId="7" xfId="0" applyFont="1" applyBorder="1"/>
    <xf numFmtId="0" fontId="1" fillId="0" borderId="8" xfId="0" applyFont="1" applyBorder="1"/>
    <xf numFmtId="3" fontId="1" fillId="0" borderId="8" xfId="0" applyNumberFormat="1" applyFont="1" applyBorder="1"/>
    <xf numFmtId="3" fontId="1" fillId="0" borderId="9" xfId="0" applyNumberFormat="1" applyFont="1" applyBorder="1"/>
    <xf numFmtId="0" fontId="1" fillId="0" borderId="7" xfId="0" applyFont="1" applyBorder="1" applyAlignment="1">
      <alignment horizontal="right"/>
    </xf>
    <xf numFmtId="0" fontId="1" fillId="0" borderId="2" xfId="0" applyFont="1" applyBorder="1"/>
    <xf numFmtId="0" fontId="7" fillId="2" borderId="11" xfId="0" applyFont="1" applyFill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left" vertical="top" wrapText="1"/>
    </xf>
    <xf numFmtId="3" fontId="8" fillId="0" borderId="11" xfId="0" applyNumberFormat="1" applyFont="1" applyBorder="1" applyAlignment="1">
      <alignment horizontal="right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left" vertical="top" wrapText="1"/>
    </xf>
    <xf numFmtId="3" fontId="9" fillId="0" borderId="11" xfId="0" applyNumberFormat="1" applyFont="1" applyBorder="1" applyAlignment="1">
      <alignment horizontal="right" vertical="top" wrapText="1"/>
    </xf>
    <xf numFmtId="0" fontId="4" fillId="0" borderId="11" xfId="0" applyFont="1" applyBorder="1" applyAlignment="1">
      <alignment horizontal="center"/>
    </xf>
    <xf numFmtId="0" fontId="1" fillId="0" borderId="11" xfId="0" applyFont="1" applyBorder="1"/>
    <xf numFmtId="3" fontId="1" fillId="0" borderId="11" xfId="0" applyNumberFormat="1" applyFont="1" applyBorder="1"/>
    <xf numFmtId="0" fontId="10" fillId="0" borderId="10" xfId="0" applyFont="1" applyBorder="1" applyAlignment="1">
      <alignment horizontal="right"/>
    </xf>
    <xf numFmtId="3" fontId="6" fillId="0" borderId="5" xfId="0" applyNumberFormat="1" applyFont="1" applyBorder="1"/>
    <xf numFmtId="3" fontId="6" fillId="0" borderId="6" xfId="0" applyNumberFormat="1" applyFont="1" applyBorder="1"/>
    <xf numFmtId="0" fontId="1" fillId="0" borderId="12" xfId="0" applyFont="1" applyBorder="1"/>
    <xf numFmtId="0" fontId="10" fillId="0" borderId="3" xfId="0" applyFont="1" applyBorder="1" applyAlignment="1">
      <alignment horizontal="right"/>
    </xf>
    <xf numFmtId="3" fontId="1" fillId="0" borderId="12" xfId="0" applyNumberFormat="1" applyFont="1" applyBorder="1"/>
    <xf numFmtId="0" fontId="2" fillId="0" borderId="13" xfId="0" applyFont="1" applyBorder="1"/>
    <xf numFmtId="0" fontId="1" fillId="0" borderId="14" xfId="0" applyFont="1" applyBorder="1"/>
    <xf numFmtId="3" fontId="1" fillId="0" borderId="14" xfId="0" applyNumberFormat="1" applyFont="1" applyBorder="1"/>
    <xf numFmtId="3" fontId="6" fillId="0" borderId="2" xfId="0" applyNumberFormat="1" applyFont="1" applyBorder="1"/>
    <xf numFmtId="3" fontId="6" fillId="0" borderId="15" xfId="0" applyNumberFormat="1" applyFont="1" applyBorder="1"/>
    <xf numFmtId="3" fontId="6" fillId="0" borderId="11" xfId="0" applyNumberFormat="1" applyFont="1" applyBorder="1"/>
    <xf numFmtId="0" fontId="2" fillId="0" borderId="3" xfId="0" applyFont="1" applyBorder="1" applyAlignment="1">
      <alignment horizontal="left" wrapText="1"/>
    </xf>
    <xf numFmtId="0" fontId="1" fillId="0" borderId="11" xfId="0" applyFont="1" applyBorder="1" applyAlignment="1">
      <alignment wrapText="1"/>
    </xf>
    <xf numFmtId="0" fontId="1" fillId="0" borderId="3" xfId="0" applyFont="1" applyBorder="1" applyAlignment="1">
      <alignment horizontal="left"/>
    </xf>
    <xf numFmtId="3" fontId="1" fillId="0" borderId="16" xfId="0" applyNumberFormat="1" applyFont="1" applyBorder="1"/>
    <xf numFmtId="0" fontId="1" fillId="0" borderId="13" xfId="0" applyFont="1" applyBorder="1"/>
    <xf numFmtId="3" fontId="1" fillId="0" borderId="17" xfId="0" applyNumberFormat="1" applyFont="1" applyBorder="1"/>
    <xf numFmtId="0" fontId="2" fillId="0" borderId="4" xfId="0" applyFont="1" applyBorder="1"/>
    <xf numFmtId="3" fontId="1" fillId="0" borderId="0" xfId="0" applyNumberFormat="1" applyFont="1" applyBorder="1"/>
    <xf numFmtId="0" fontId="2" fillId="0" borderId="11" xfId="0" applyFont="1" applyBorder="1" applyAlignment="1">
      <alignment horizontal="left"/>
    </xf>
    <xf numFmtId="3" fontId="2" fillId="0" borderId="11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1" fillId="0" borderId="18" xfId="0" applyFont="1" applyBorder="1" applyAlignment="1">
      <alignment wrapText="1"/>
    </xf>
    <xf numFmtId="3" fontId="6" fillId="0" borderId="18" xfId="0" applyNumberFormat="1" applyFont="1" applyBorder="1" applyAlignment="1">
      <alignment wrapText="1"/>
    </xf>
    <xf numFmtId="0" fontId="2" fillId="0" borderId="3" xfId="0" applyFont="1" applyBorder="1" applyAlignment="1">
      <alignment horizontal="left"/>
    </xf>
    <xf numFmtId="0" fontId="1" fillId="0" borderId="14" xfId="0" applyFont="1" applyBorder="1" applyAlignment="1">
      <alignment wrapText="1"/>
    </xf>
    <xf numFmtId="0" fontId="1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3" xfId="0" applyFont="1" applyBorder="1" applyAlignment="1">
      <alignment wrapText="1"/>
    </xf>
    <xf numFmtId="0" fontId="2" fillId="0" borderId="7" xfId="0" applyFont="1" applyBorder="1"/>
    <xf numFmtId="0" fontId="1" fillId="0" borderId="21" xfId="0" applyFont="1" applyBorder="1"/>
    <xf numFmtId="0" fontId="2" fillId="0" borderId="2" xfId="0" applyFont="1" applyBorder="1"/>
    <xf numFmtId="0" fontId="1" fillId="0" borderId="14" xfId="0" applyFont="1" applyBorder="1" applyAlignment="1">
      <alignment vertical="center" wrapText="1"/>
    </xf>
    <xf numFmtId="0" fontId="1" fillId="0" borderId="13" xfId="0" applyFont="1" applyBorder="1" applyAlignment="1">
      <alignment horizontal="left"/>
    </xf>
    <xf numFmtId="0" fontId="6" fillId="0" borderId="1" xfId="0" applyFont="1" applyBorder="1" applyAlignment="1">
      <alignment horizontal="right"/>
    </xf>
    <xf numFmtId="3" fontId="2" fillId="0" borderId="2" xfId="0" applyNumberFormat="1" applyFont="1" applyBorder="1"/>
    <xf numFmtId="0" fontId="6" fillId="0" borderId="10" xfId="0" applyFont="1" applyBorder="1" applyAlignment="1">
      <alignment horizontal="right"/>
    </xf>
    <xf numFmtId="0" fontId="2" fillId="0" borderId="5" xfId="0" applyFont="1" applyBorder="1"/>
    <xf numFmtId="3" fontId="2" fillId="0" borderId="5" xfId="0" applyNumberFormat="1" applyFont="1" applyBorder="1"/>
    <xf numFmtId="0" fontId="2" fillId="0" borderId="5" xfId="0" applyFont="1" applyBorder="1" applyAlignment="1">
      <alignment wrapText="1"/>
    </xf>
    <xf numFmtId="3" fontId="2" fillId="0" borderId="15" xfId="0" applyNumberFormat="1" applyFont="1" applyBorder="1"/>
    <xf numFmtId="0" fontId="6" fillId="0" borderId="2" xfId="0" applyFont="1" applyBorder="1"/>
    <xf numFmtId="0" fontId="6" fillId="0" borderId="5" xfId="0" applyFont="1" applyBorder="1"/>
    <xf numFmtId="3" fontId="6" fillId="0" borderId="0" xfId="0" applyNumberFormat="1" applyFont="1" applyBorder="1"/>
    <xf numFmtId="0" fontId="6" fillId="0" borderId="3" xfId="0" applyFont="1" applyBorder="1" applyAlignment="1">
      <alignment horizontal="right"/>
    </xf>
    <xf numFmtId="0" fontId="6" fillId="0" borderId="11" xfId="0" applyFont="1" applyBorder="1"/>
    <xf numFmtId="0" fontId="2" fillId="0" borderId="1" xfId="0" applyFont="1" applyBorder="1" applyAlignment="1">
      <alignment horizontal="right"/>
    </xf>
    <xf numFmtId="3" fontId="2" fillId="0" borderId="22" xfId="0" applyNumberFormat="1" applyFont="1" applyBorder="1"/>
    <xf numFmtId="0" fontId="12" fillId="0" borderId="19" xfId="0" applyFont="1" applyBorder="1" applyAlignment="1">
      <alignment horizontal="center"/>
    </xf>
    <xf numFmtId="3" fontId="12" fillId="0" borderId="20" xfId="0" applyNumberFormat="1" applyFont="1" applyBorder="1" applyAlignment="1">
      <alignment horizontal="center"/>
    </xf>
    <xf numFmtId="0" fontId="13" fillId="0" borderId="0" xfId="0" applyFont="1"/>
    <xf numFmtId="0" fontId="1" fillId="0" borderId="11" xfId="0" applyFont="1" applyBorder="1" applyAlignment="1">
      <alignment vertical="top" wrapText="1"/>
    </xf>
    <xf numFmtId="0" fontId="10" fillId="0" borderId="23" xfId="0" applyFont="1" applyBorder="1" applyAlignment="1">
      <alignment horizontal="right" wrapText="1"/>
    </xf>
    <xf numFmtId="3" fontId="6" fillId="0" borderId="24" xfId="0" applyNumberFormat="1" applyFont="1" applyBorder="1" applyAlignment="1">
      <alignment wrapText="1"/>
    </xf>
    <xf numFmtId="3" fontId="12" fillId="0" borderId="25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5" xfId="0" applyFont="1" applyBorder="1" applyAlignment="1">
      <alignment horizontal="center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1"/>
  <sheetViews>
    <sheetView view="pageLayout" zoomScaleSheetLayoutView="100" workbookViewId="0">
      <selection activeCell="C12" sqref="C12:D12"/>
    </sheetView>
  </sheetViews>
  <sheetFormatPr defaultRowHeight="27" customHeight="1"/>
  <cols>
    <col min="1" max="1" width="8.140625" customWidth="1"/>
    <col min="2" max="2" width="64.140625" customWidth="1"/>
    <col min="3" max="3" width="31.7109375" customWidth="1"/>
  </cols>
  <sheetData>
    <row r="1" spans="1:3" ht="27" customHeight="1">
      <c r="A1" s="21"/>
      <c r="B1" s="21" t="s">
        <v>0</v>
      </c>
      <c r="C1" s="21" t="s">
        <v>29</v>
      </c>
    </row>
    <row r="2" spans="1:3" ht="27" customHeight="1">
      <c r="A2" s="21">
        <v>1</v>
      </c>
      <c r="B2" s="21">
        <v>2</v>
      </c>
      <c r="C2" s="21">
        <v>3</v>
      </c>
    </row>
    <row r="3" spans="1:3" ht="27" customHeight="1">
      <c r="A3" s="22" t="s">
        <v>1</v>
      </c>
      <c r="B3" s="23" t="s">
        <v>2</v>
      </c>
      <c r="C3" s="24">
        <v>4604444306</v>
      </c>
    </row>
    <row r="4" spans="1:3" ht="27" customHeight="1">
      <c r="A4" s="22" t="s">
        <v>3</v>
      </c>
      <c r="B4" s="23" t="s">
        <v>4</v>
      </c>
      <c r="C4" s="24">
        <v>4475883480</v>
      </c>
    </row>
    <row r="5" spans="1:3" ht="27" customHeight="1">
      <c r="A5" s="25" t="s">
        <v>5</v>
      </c>
      <c r="B5" s="26" t="s">
        <v>6</v>
      </c>
      <c r="C5" s="27">
        <v>128560826</v>
      </c>
    </row>
    <row r="6" spans="1:3" ht="27" customHeight="1">
      <c r="A6" s="22" t="s">
        <v>7</v>
      </c>
      <c r="B6" s="23" t="s">
        <v>8</v>
      </c>
      <c r="C6" s="24">
        <v>2125051139</v>
      </c>
    </row>
    <row r="7" spans="1:3" ht="27" customHeight="1">
      <c r="A7" s="22" t="s">
        <v>9</v>
      </c>
      <c r="B7" s="23" t="s">
        <v>10</v>
      </c>
      <c r="C7" s="24">
        <v>1820183300</v>
      </c>
    </row>
    <row r="8" spans="1:3" ht="27" customHeight="1">
      <c r="A8" s="25" t="s">
        <v>11</v>
      </c>
      <c r="B8" s="26" t="s">
        <v>12</v>
      </c>
      <c r="C8" s="27">
        <v>304867839</v>
      </c>
    </row>
    <row r="9" spans="1:3" ht="27" customHeight="1">
      <c r="A9" s="25" t="s">
        <v>13</v>
      </c>
      <c r="B9" s="26" t="s">
        <v>14</v>
      </c>
      <c r="C9" s="27">
        <v>433428665</v>
      </c>
    </row>
    <row r="10" spans="1:3" ht="27" customHeight="1">
      <c r="A10" s="25" t="s">
        <v>15</v>
      </c>
      <c r="B10" s="26" t="s">
        <v>16</v>
      </c>
      <c r="C10" s="27">
        <v>433428665</v>
      </c>
    </row>
    <row r="11" spans="1:3" ht="27" customHeight="1">
      <c r="A11" s="25" t="s">
        <v>17</v>
      </c>
      <c r="B11" s="26" t="s">
        <v>18</v>
      </c>
      <c r="C11" s="27">
        <v>433428665</v>
      </c>
    </row>
  </sheetData>
  <phoneticPr fontId="3" type="noConversion"/>
  <pageMargins left="0.74803149606299213" right="0.74803149606299213" top="1.1499999999999999" bottom="0.98425196850393704" header="0.51181102362204722" footer="0.51181102362204722"/>
  <pageSetup paperSize="9" scale="69" orientation="portrait" r:id="rId1"/>
  <headerFooter alignWithMargins="0">
    <oddHeader xml:space="preserve">&amp;LCsongrád Városi Önkormányzat &amp;C&amp;"Times,Félkövér"&amp;13
5. Maradványkimutatás 
&amp;R5. melléklet a .../2022. (V. ...) önkormányzati rendelethez
&amp;"Arial,Félkövér"adatok Ft-ban </oddHeader>
    <oddFooter>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Y118"/>
  <sheetViews>
    <sheetView tabSelected="1" view="pageLayout" topLeftCell="A67" zoomScale="82" zoomScaleSheetLayoutView="100" zoomScalePageLayoutView="82" workbookViewId="0">
      <selection activeCell="H92" sqref="H92"/>
    </sheetView>
  </sheetViews>
  <sheetFormatPr defaultRowHeight="12.75"/>
  <cols>
    <col min="1" max="1" width="46" style="1" customWidth="1"/>
    <col min="2" max="2" width="9.140625" style="1"/>
    <col min="3" max="3" width="11.85546875" style="1" customWidth="1"/>
    <col min="4" max="4" width="11.7109375" style="1" customWidth="1"/>
    <col min="5" max="5" width="14.140625" style="1" customWidth="1"/>
    <col min="6" max="6" width="12.42578125" style="1" customWidth="1"/>
    <col min="7" max="7" width="12.28515625" style="1" customWidth="1"/>
    <col min="8" max="8" width="36.140625" style="1" customWidth="1"/>
    <col min="9" max="9" width="19.42578125" style="1" customWidth="1"/>
    <col min="10" max="16384" width="9.140625" style="1"/>
  </cols>
  <sheetData>
    <row r="1" spans="1:25" ht="13.5" thickBot="1"/>
    <row r="2" spans="1:25">
      <c r="A2" s="2" t="s">
        <v>0</v>
      </c>
      <c r="B2" s="88" t="s">
        <v>19</v>
      </c>
      <c r="C2" s="88"/>
      <c r="D2" s="88" t="s">
        <v>20</v>
      </c>
      <c r="E2" s="88"/>
      <c r="F2" s="3" t="s">
        <v>21</v>
      </c>
      <c r="G2" s="3" t="s">
        <v>22</v>
      </c>
      <c r="H2" s="88" t="s">
        <v>23</v>
      </c>
      <c r="I2" s="89"/>
      <c r="J2" s="4"/>
      <c r="K2" s="4"/>
      <c r="L2" s="4"/>
      <c r="M2" s="4"/>
      <c r="N2" s="4"/>
      <c r="O2" s="4"/>
      <c r="P2" s="4"/>
      <c r="Q2" s="4"/>
      <c r="R2" s="5"/>
      <c r="S2" s="5"/>
      <c r="T2" s="5"/>
      <c r="U2" s="5"/>
      <c r="V2" s="5"/>
      <c r="W2" s="5"/>
      <c r="X2" s="5"/>
      <c r="Y2" s="5"/>
    </row>
    <row r="3" spans="1:25">
      <c r="A3" s="6" t="s">
        <v>24</v>
      </c>
      <c r="B3" s="28" t="s">
        <v>25</v>
      </c>
      <c r="C3" s="28" t="s">
        <v>26</v>
      </c>
      <c r="D3" s="28" t="s">
        <v>27</v>
      </c>
      <c r="E3" s="28" t="s">
        <v>28</v>
      </c>
      <c r="F3" s="28"/>
      <c r="G3" s="28"/>
      <c r="H3" s="28" t="s">
        <v>0</v>
      </c>
      <c r="I3" s="10" t="s">
        <v>29</v>
      </c>
      <c r="J3" s="4"/>
      <c r="K3" s="4"/>
      <c r="L3" s="4"/>
      <c r="M3" s="4"/>
      <c r="N3" s="4"/>
      <c r="O3" s="4"/>
      <c r="P3" s="4"/>
      <c r="Q3" s="4"/>
      <c r="R3" s="5"/>
      <c r="S3" s="5"/>
      <c r="T3" s="5"/>
      <c r="U3" s="5"/>
      <c r="V3" s="5"/>
      <c r="W3" s="5"/>
      <c r="X3" s="5"/>
      <c r="Y3" s="5"/>
    </row>
    <row r="4" spans="1:25" ht="25.5" customHeight="1">
      <c r="A4" s="61" t="s">
        <v>50</v>
      </c>
      <c r="B4" s="29"/>
      <c r="C4" s="30"/>
      <c r="D4" s="30"/>
      <c r="E4" s="30"/>
      <c r="F4" s="30"/>
      <c r="G4" s="30"/>
      <c r="H4" s="29"/>
      <c r="I4" s="11"/>
    </row>
    <row r="5" spans="1:25">
      <c r="A5" s="9"/>
      <c r="B5" s="29"/>
      <c r="C5" s="30">
        <v>35969876</v>
      </c>
      <c r="D5" s="30">
        <v>49759333</v>
      </c>
      <c r="E5" s="30"/>
      <c r="F5" s="30">
        <v>13789457</v>
      </c>
      <c r="G5" s="30">
        <v>3274764</v>
      </c>
      <c r="H5" s="29" t="s">
        <v>43</v>
      </c>
      <c r="I5" s="11">
        <v>255001</v>
      </c>
    </row>
    <row r="6" spans="1:25">
      <c r="A6" s="9"/>
      <c r="B6" s="29"/>
      <c r="C6" s="30"/>
      <c r="D6" s="30"/>
      <c r="E6" s="30"/>
      <c r="F6" s="30"/>
      <c r="G6" s="30"/>
      <c r="H6" s="29" t="s">
        <v>44</v>
      </c>
      <c r="I6" s="11">
        <v>19763</v>
      </c>
    </row>
    <row r="7" spans="1:25">
      <c r="A7" s="37"/>
      <c r="B7" s="38"/>
      <c r="C7" s="39"/>
      <c r="D7" s="39"/>
      <c r="E7" s="39"/>
      <c r="F7" s="39"/>
      <c r="G7" s="39"/>
      <c r="H7" s="38" t="s">
        <v>52</v>
      </c>
      <c r="I7" s="46">
        <v>2654867</v>
      </c>
    </row>
    <row r="8" spans="1:25">
      <c r="A8" s="37"/>
      <c r="B8" s="38"/>
      <c r="C8" s="39"/>
      <c r="D8" s="39"/>
      <c r="E8" s="39"/>
      <c r="F8" s="39"/>
      <c r="G8" s="39"/>
      <c r="H8" s="38" t="s">
        <v>65</v>
      </c>
      <c r="I8" s="46">
        <v>345133</v>
      </c>
    </row>
    <row r="9" spans="1:25">
      <c r="A9" s="37"/>
      <c r="B9" s="38"/>
      <c r="C9" s="39"/>
      <c r="D9" s="39"/>
      <c r="E9" s="39"/>
      <c r="F9" s="39"/>
      <c r="G9" s="39"/>
      <c r="H9" s="38" t="s">
        <v>53</v>
      </c>
      <c r="I9" s="46">
        <v>763000</v>
      </c>
    </row>
    <row r="10" spans="1:25" ht="13.5" thickBot="1">
      <c r="A10" s="37"/>
      <c r="B10" s="38"/>
      <c r="C10" s="39"/>
      <c r="D10" s="39"/>
      <c r="E10" s="39"/>
      <c r="F10" s="39"/>
      <c r="G10" s="39"/>
      <c r="H10" s="38" t="s">
        <v>45</v>
      </c>
      <c r="I10" s="46">
        <v>9751693</v>
      </c>
    </row>
    <row r="11" spans="1:25" ht="13.5" customHeight="1">
      <c r="A11" s="67" t="s">
        <v>36</v>
      </c>
      <c r="B11" s="64"/>
      <c r="C11" s="40">
        <f>SUM(C5:C10)</f>
        <v>35969876</v>
      </c>
      <c r="D11" s="40">
        <f>SUM(D5:D10)</f>
        <v>49759333</v>
      </c>
      <c r="E11" s="40"/>
      <c r="F11" s="40">
        <f>SUM(F4:F10)</f>
        <v>13789457</v>
      </c>
      <c r="G11" s="40">
        <f>SUM(G5:G10)</f>
        <v>3274764</v>
      </c>
      <c r="H11" s="64"/>
      <c r="I11" s="41">
        <f>SUM(I4:I10)</f>
        <v>13789457</v>
      </c>
    </row>
    <row r="12" spans="1:25" ht="13.5" customHeight="1">
      <c r="A12" s="31"/>
      <c r="B12" s="12"/>
      <c r="C12" s="13"/>
      <c r="D12" s="13"/>
      <c r="E12" s="13"/>
      <c r="F12" s="32"/>
      <c r="G12" s="12"/>
      <c r="H12" s="12"/>
      <c r="I12" s="33"/>
    </row>
    <row r="13" spans="1:25" ht="13.5" customHeight="1">
      <c r="A13" s="37" t="s">
        <v>48</v>
      </c>
      <c r="B13" s="38"/>
      <c r="C13" s="39"/>
      <c r="D13" s="39"/>
      <c r="E13" s="39"/>
      <c r="F13" s="39"/>
      <c r="G13" s="39"/>
      <c r="H13" s="38"/>
      <c r="I13" s="46"/>
    </row>
    <row r="14" spans="1:25" ht="13.5" customHeight="1" thickBot="1">
      <c r="A14" s="62"/>
      <c r="B14" s="16"/>
      <c r="C14" s="17">
        <v>12515930</v>
      </c>
      <c r="D14" s="17">
        <v>13992755</v>
      </c>
      <c r="E14" s="17"/>
      <c r="F14" s="17">
        <v>1476825</v>
      </c>
      <c r="G14" s="17"/>
      <c r="H14" s="16" t="s">
        <v>59</v>
      </c>
      <c r="I14" s="18">
        <v>1476825</v>
      </c>
    </row>
    <row r="15" spans="1:25" ht="13.5" customHeight="1">
      <c r="A15" s="69" t="s">
        <v>36</v>
      </c>
      <c r="B15" s="70"/>
      <c r="C15" s="32">
        <f>SUM(C14)</f>
        <v>12515930</v>
      </c>
      <c r="D15" s="32">
        <f>SUM(D14)</f>
        <v>13992755</v>
      </c>
      <c r="E15" s="32"/>
      <c r="F15" s="32">
        <f>SUM(F14)</f>
        <v>1476825</v>
      </c>
      <c r="G15" s="75"/>
      <c r="H15" s="72"/>
      <c r="I15" s="33">
        <f>SUM(I14)</f>
        <v>1476825</v>
      </c>
    </row>
    <row r="16" spans="1:25">
      <c r="A16" s="7"/>
      <c r="B16" s="29"/>
      <c r="C16" s="30"/>
      <c r="D16" s="30"/>
      <c r="E16" s="30"/>
      <c r="F16" s="30"/>
      <c r="G16" s="29"/>
      <c r="H16" s="29"/>
      <c r="I16" s="11"/>
    </row>
    <row r="17" spans="1:9">
      <c r="A17" s="9" t="s">
        <v>30</v>
      </c>
      <c r="B17" s="29"/>
      <c r="C17" s="30"/>
      <c r="D17" s="30"/>
      <c r="E17" s="30"/>
      <c r="F17" s="30"/>
      <c r="G17" s="30"/>
      <c r="H17" s="29"/>
      <c r="I17" s="11"/>
    </row>
    <row r="18" spans="1:9">
      <c r="A18" s="9"/>
      <c r="B18" s="29"/>
      <c r="C18" s="30">
        <v>123000</v>
      </c>
      <c r="D18" s="30">
        <v>2142449</v>
      </c>
      <c r="E18" s="30"/>
      <c r="F18" s="30">
        <v>2019449</v>
      </c>
      <c r="G18" s="30">
        <v>513570</v>
      </c>
      <c r="H18" s="29" t="s">
        <v>57</v>
      </c>
      <c r="I18" s="11">
        <v>476631</v>
      </c>
    </row>
    <row r="19" spans="1:9">
      <c r="A19" s="7"/>
      <c r="B19" s="29"/>
      <c r="C19" s="30"/>
      <c r="D19" s="30"/>
      <c r="E19" s="30"/>
      <c r="F19" s="30"/>
      <c r="G19" s="29"/>
      <c r="H19" s="29" t="s">
        <v>58</v>
      </c>
      <c r="I19" s="11">
        <v>36939</v>
      </c>
    </row>
    <row r="20" spans="1:9">
      <c r="A20" s="7"/>
      <c r="B20" s="29"/>
      <c r="C20" s="30"/>
      <c r="D20" s="30"/>
      <c r="E20" s="30"/>
      <c r="F20" s="30"/>
      <c r="G20" s="29"/>
      <c r="H20" s="29" t="s">
        <v>54</v>
      </c>
      <c r="I20" s="11">
        <v>117329</v>
      </c>
    </row>
    <row r="21" spans="1:9">
      <c r="A21" s="7"/>
      <c r="B21" s="30"/>
      <c r="C21" s="30"/>
      <c r="D21" s="30"/>
      <c r="E21" s="30"/>
      <c r="F21" s="30"/>
      <c r="G21" s="29"/>
      <c r="H21" s="29" t="s">
        <v>55</v>
      </c>
      <c r="I21" s="11">
        <v>100000</v>
      </c>
    </row>
    <row r="22" spans="1:9" ht="13.5" thickBot="1">
      <c r="A22" s="19"/>
      <c r="B22" s="16"/>
      <c r="C22" s="17"/>
      <c r="D22" s="17"/>
      <c r="E22" s="17"/>
      <c r="F22" s="17"/>
      <c r="G22" s="16"/>
      <c r="H22" s="16" t="s">
        <v>39</v>
      </c>
      <c r="I22" s="18">
        <v>1288550</v>
      </c>
    </row>
    <row r="23" spans="1:9" ht="13.5">
      <c r="A23" s="69" t="s">
        <v>36</v>
      </c>
      <c r="B23" s="71"/>
      <c r="C23" s="32">
        <f>SUM(C18:C22)</f>
        <v>123000</v>
      </c>
      <c r="D23" s="76">
        <f>SUM(D18:D22)</f>
        <v>2142449</v>
      </c>
      <c r="E23" s="32"/>
      <c r="F23" s="41">
        <f>SUM(F18:F22)</f>
        <v>2019449</v>
      </c>
      <c r="G23" s="32">
        <f>SUM(G18:G22)</f>
        <v>513570</v>
      </c>
      <c r="H23" s="12"/>
      <c r="I23" s="33">
        <f>SUM(I17:I22)</f>
        <v>2019449</v>
      </c>
    </row>
    <row r="24" spans="1:9" ht="14.25" customHeight="1">
      <c r="A24" s="8"/>
      <c r="B24" s="29"/>
      <c r="C24" s="30"/>
      <c r="D24" s="30"/>
      <c r="E24" s="30"/>
      <c r="F24" s="30"/>
      <c r="G24" s="29"/>
      <c r="H24" s="29"/>
      <c r="I24" s="11"/>
    </row>
    <row r="25" spans="1:9">
      <c r="A25" s="9" t="s">
        <v>32</v>
      </c>
      <c r="B25" s="30"/>
      <c r="C25" s="30"/>
      <c r="D25" s="30"/>
      <c r="E25" s="30"/>
      <c r="F25" s="30"/>
      <c r="G25" s="30"/>
      <c r="H25" s="29"/>
      <c r="I25" s="11"/>
    </row>
    <row r="26" spans="1:9">
      <c r="A26" s="7"/>
      <c r="B26" s="29"/>
      <c r="C26" s="30">
        <v>2853886</v>
      </c>
      <c r="D26" s="30">
        <v>7169706</v>
      </c>
      <c r="E26" s="30"/>
      <c r="F26" s="30">
        <v>4315820</v>
      </c>
      <c r="G26" s="30">
        <v>477612</v>
      </c>
      <c r="H26" s="29" t="s">
        <v>57</v>
      </c>
      <c r="I26" s="11">
        <v>443259</v>
      </c>
    </row>
    <row r="27" spans="1:9">
      <c r="A27" s="7"/>
      <c r="B27" s="29"/>
      <c r="C27" s="30"/>
      <c r="D27" s="30"/>
      <c r="E27" s="30"/>
      <c r="F27" s="30"/>
      <c r="G27" s="29"/>
      <c r="H27" s="29" t="s">
        <v>58</v>
      </c>
      <c r="I27" s="11">
        <v>34353</v>
      </c>
    </row>
    <row r="28" spans="1:9">
      <c r="A28" s="47"/>
      <c r="B28" s="38"/>
      <c r="C28" s="39"/>
      <c r="D28" s="39"/>
      <c r="E28" s="39"/>
      <c r="F28" s="39"/>
      <c r="G28" s="38"/>
      <c r="H28" s="38" t="s">
        <v>56</v>
      </c>
      <c r="I28" s="46">
        <v>600000</v>
      </c>
    </row>
    <row r="29" spans="1:9">
      <c r="A29" s="47"/>
      <c r="B29" s="38"/>
      <c r="C29" s="39"/>
      <c r="D29" s="39"/>
      <c r="E29" s="39"/>
      <c r="F29" s="39"/>
      <c r="G29" s="38"/>
      <c r="H29" s="38" t="s">
        <v>108</v>
      </c>
      <c r="I29" s="46">
        <v>800000</v>
      </c>
    </row>
    <row r="30" spans="1:9" ht="13.5" thickBot="1">
      <c r="A30" s="47"/>
      <c r="B30" s="38"/>
      <c r="C30" s="39"/>
      <c r="D30" s="39"/>
      <c r="E30" s="39"/>
      <c r="F30" s="39"/>
      <c r="G30" s="38"/>
      <c r="H30" s="38" t="s">
        <v>39</v>
      </c>
      <c r="I30" s="46">
        <v>2438208</v>
      </c>
    </row>
    <row r="31" spans="1:9" ht="13.5">
      <c r="A31" s="67" t="s">
        <v>36</v>
      </c>
      <c r="B31" s="74"/>
      <c r="C31" s="68">
        <f>SUM(C26:C30)</f>
        <v>2853886</v>
      </c>
      <c r="D31" s="68">
        <f>SUM(D26:D30)</f>
        <v>7169706</v>
      </c>
      <c r="E31" s="68"/>
      <c r="F31" s="73">
        <f>SUM(F25:F30)</f>
        <v>4315820</v>
      </c>
      <c r="G31" s="68">
        <f>SUM(G26:G30)</f>
        <v>477612</v>
      </c>
      <c r="H31" s="74"/>
      <c r="I31" s="41">
        <f>SUM(I25:I30)</f>
        <v>4315820</v>
      </c>
    </row>
    <row r="32" spans="1:9" ht="18" customHeight="1">
      <c r="A32" s="7"/>
      <c r="B32" s="29"/>
      <c r="C32" s="30"/>
      <c r="D32" s="30"/>
      <c r="E32" s="30"/>
      <c r="F32" s="30"/>
      <c r="G32" s="29"/>
      <c r="H32" s="29"/>
      <c r="I32" s="11"/>
    </row>
    <row r="33" spans="1:9">
      <c r="A33" s="9" t="s">
        <v>33</v>
      </c>
      <c r="B33" s="29"/>
      <c r="C33" s="30"/>
      <c r="D33" s="30"/>
      <c r="E33" s="30"/>
      <c r="F33" s="30"/>
      <c r="G33" s="30"/>
      <c r="H33" s="29"/>
      <c r="I33" s="11"/>
    </row>
    <row r="34" spans="1:9">
      <c r="A34" s="9"/>
      <c r="B34" s="29"/>
      <c r="C34" s="30">
        <v>4805184</v>
      </c>
      <c r="D34" s="30">
        <v>21371774</v>
      </c>
      <c r="E34" s="30"/>
      <c r="F34" s="30">
        <v>16566590</v>
      </c>
      <c r="G34" s="30">
        <v>449797</v>
      </c>
      <c r="H34" s="29" t="s">
        <v>46</v>
      </c>
      <c r="I34" s="11">
        <v>417445</v>
      </c>
    </row>
    <row r="35" spans="1:9">
      <c r="A35" s="9"/>
      <c r="B35" s="29"/>
      <c r="C35" s="30"/>
      <c r="D35" s="30"/>
      <c r="E35" s="30"/>
      <c r="F35" s="30"/>
      <c r="G35" s="30"/>
      <c r="H35" s="29" t="s">
        <v>47</v>
      </c>
      <c r="I35" s="11">
        <v>32352</v>
      </c>
    </row>
    <row r="36" spans="1:9">
      <c r="A36" s="9"/>
      <c r="B36" s="29"/>
      <c r="C36" s="30"/>
      <c r="D36" s="30"/>
      <c r="E36" s="30"/>
      <c r="F36" s="30"/>
      <c r="G36" s="30"/>
      <c r="H36" s="29" t="s">
        <v>61</v>
      </c>
      <c r="I36" s="11">
        <v>530000</v>
      </c>
    </row>
    <row r="37" spans="1:9">
      <c r="A37" s="9"/>
      <c r="B37" s="29"/>
      <c r="C37" s="30"/>
      <c r="D37" s="30"/>
      <c r="E37" s="30"/>
      <c r="F37" s="30"/>
      <c r="G37" s="30"/>
      <c r="H37" s="29" t="s">
        <v>60</v>
      </c>
      <c r="I37" s="11">
        <v>2098380</v>
      </c>
    </row>
    <row r="38" spans="1:9">
      <c r="A38" s="7"/>
      <c r="B38" s="29"/>
      <c r="C38" s="30"/>
      <c r="D38" s="30"/>
      <c r="E38" s="30"/>
      <c r="F38" s="30"/>
      <c r="G38" s="29"/>
      <c r="H38" s="29" t="s">
        <v>62</v>
      </c>
      <c r="I38" s="11">
        <v>3812210</v>
      </c>
    </row>
    <row r="39" spans="1:9">
      <c r="A39" s="7"/>
      <c r="B39" s="29"/>
      <c r="C39" s="30"/>
      <c r="D39" s="30"/>
      <c r="E39" s="30"/>
      <c r="F39" s="30"/>
      <c r="G39" s="29"/>
      <c r="H39" s="29" t="s">
        <v>63</v>
      </c>
      <c r="I39" s="11">
        <v>617940</v>
      </c>
    </row>
    <row r="40" spans="1:9">
      <c r="A40" s="7"/>
      <c r="B40" s="29"/>
      <c r="C40" s="30"/>
      <c r="D40" s="30"/>
      <c r="E40" s="30"/>
      <c r="F40" s="30"/>
      <c r="G40" s="29"/>
      <c r="H40" s="29" t="s">
        <v>64</v>
      </c>
      <c r="I40" s="11">
        <v>4680550</v>
      </c>
    </row>
    <row r="41" spans="1:9" ht="13.5" thickBot="1">
      <c r="A41" s="15"/>
      <c r="B41" s="16"/>
      <c r="C41" s="17"/>
      <c r="D41" s="17"/>
      <c r="E41" s="17"/>
      <c r="F41" s="17"/>
      <c r="G41" s="16"/>
      <c r="H41" s="16" t="s">
        <v>39</v>
      </c>
      <c r="I41" s="18">
        <v>4377713</v>
      </c>
    </row>
    <row r="42" spans="1:9" ht="13.5">
      <c r="A42" s="69" t="s">
        <v>36</v>
      </c>
      <c r="B42" s="75"/>
      <c r="C42" s="32">
        <f>SUM(C34:C41)</f>
        <v>4805184</v>
      </c>
      <c r="D42" s="32">
        <f>SUM(D34:D41)</f>
        <v>21371774</v>
      </c>
      <c r="E42" s="32"/>
      <c r="F42" s="32">
        <f>SUM(F33:F41)</f>
        <v>16566590</v>
      </c>
      <c r="G42" s="32">
        <f>SUM(G34:G41)</f>
        <v>449797</v>
      </c>
      <c r="H42" s="75"/>
      <c r="I42" s="33">
        <f>SUM(I33:I41)</f>
        <v>16566590</v>
      </c>
    </row>
    <row r="43" spans="1:9" ht="14.25" customHeight="1">
      <c r="A43" s="77"/>
      <c r="B43" s="78"/>
      <c r="C43" s="42"/>
      <c r="D43" s="42"/>
      <c r="E43" s="42"/>
      <c r="F43" s="42"/>
      <c r="G43" s="78"/>
      <c r="H43" s="78"/>
      <c r="I43" s="42"/>
    </row>
    <row r="44" spans="1:9" ht="14.25" customHeight="1">
      <c r="A44" s="60" t="s">
        <v>41</v>
      </c>
      <c r="B44" s="12"/>
      <c r="C44" s="13"/>
      <c r="D44" s="32"/>
      <c r="E44" s="32"/>
      <c r="F44" s="32"/>
      <c r="G44" s="32"/>
      <c r="H44" s="12"/>
      <c r="I44" s="33"/>
    </row>
    <row r="45" spans="1:9" ht="14.25" customHeight="1">
      <c r="A45" s="57"/>
      <c r="B45" s="30"/>
      <c r="C45" s="30">
        <v>442690</v>
      </c>
      <c r="D45" s="30">
        <v>2581997</v>
      </c>
      <c r="E45" s="30"/>
      <c r="F45" s="30">
        <v>2139307</v>
      </c>
      <c r="G45" s="29"/>
      <c r="H45" s="29" t="s">
        <v>103</v>
      </c>
      <c r="I45" s="11">
        <v>2000000</v>
      </c>
    </row>
    <row r="46" spans="1:9" ht="14.25" customHeight="1" thickBot="1">
      <c r="A46" s="45"/>
      <c r="B46" s="30"/>
      <c r="D46" s="30"/>
      <c r="E46" s="30"/>
      <c r="F46" s="30"/>
      <c r="G46" s="29"/>
      <c r="H46" s="34" t="s">
        <v>39</v>
      </c>
      <c r="I46" s="11">
        <v>139307</v>
      </c>
    </row>
    <row r="47" spans="1:9" ht="13.5">
      <c r="A47" s="67" t="s">
        <v>36</v>
      </c>
      <c r="B47" s="74"/>
      <c r="C47" s="40">
        <f>SUM(C45:C46)</f>
        <v>442690</v>
      </c>
      <c r="D47" s="40">
        <f>SUM(D45:D46)</f>
        <v>2581997</v>
      </c>
      <c r="E47" s="40"/>
      <c r="F47" s="40">
        <f>SUM(F45:F46)</f>
        <v>2139307</v>
      </c>
      <c r="G47" s="74"/>
      <c r="H47" s="74" t="s">
        <v>31</v>
      </c>
      <c r="I47" s="41">
        <f>SUM(I45:I46)</f>
        <v>2139307</v>
      </c>
    </row>
    <row r="48" spans="1:9" ht="9.75" customHeight="1">
      <c r="A48" s="59"/>
      <c r="B48" s="12"/>
      <c r="C48" s="13"/>
      <c r="D48" s="13"/>
      <c r="E48" s="13"/>
      <c r="F48" s="32"/>
      <c r="G48" s="12"/>
      <c r="H48" s="12"/>
      <c r="I48" s="42"/>
    </row>
    <row r="49" spans="1:9" s="53" customFormat="1" ht="13.5" customHeight="1">
      <c r="A49" s="57" t="s">
        <v>40</v>
      </c>
      <c r="B49" s="51"/>
      <c r="C49" s="52"/>
      <c r="D49" s="52"/>
      <c r="E49" s="52"/>
      <c r="F49" s="52"/>
      <c r="G49" s="51"/>
      <c r="H49" s="51"/>
      <c r="I49" s="52"/>
    </row>
    <row r="50" spans="1:9">
      <c r="A50" s="9"/>
      <c r="B50" s="29"/>
      <c r="C50" s="30">
        <v>13932265</v>
      </c>
      <c r="D50" s="30">
        <v>45464019</v>
      </c>
      <c r="E50" s="30"/>
      <c r="F50" s="30">
        <v>31531754</v>
      </c>
      <c r="G50" s="30">
        <v>29383457</v>
      </c>
      <c r="H50" s="29" t="s">
        <v>49</v>
      </c>
      <c r="I50" s="11">
        <v>23640934</v>
      </c>
    </row>
    <row r="51" spans="1:9">
      <c r="A51" s="9"/>
      <c r="B51" s="34"/>
      <c r="C51" s="30"/>
      <c r="D51" s="30"/>
      <c r="E51" s="30"/>
      <c r="F51" s="30"/>
      <c r="G51" s="29"/>
      <c r="H51" s="29" t="s">
        <v>65</v>
      </c>
      <c r="I51" s="11">
        <v>3407373</v>
      </c>
    </row>
    <row r="52" spans="1:9" ht="13.5" thickBot="1">
      <c r="A52" s="37"/>
      <c r="B52" s="63"/>
      <c r="C52" s="39"/>
      <c r="D52" s="39"/>
      <c r="E52" s="39"/>
      <c r="F52" s="39"/>
      <c r="G52" s="38"/>
      <c r="H52" s="38" t="s">
        <v>45</v>
      </c>
      <c r="I52" s="46">
        <v>4483447</v>
      </c>
    </row>
    <row r="53" spans="1:9" ht="13.5">
      <c r="A53" s="79" t="s">
        <v>36</v>
      </c>
      <c r="B53" s="68"/>
      <c r="C53" s="68">
        <f>SUM(C50:C52)</f>
        <v>13932265</v>
      </c>
      <c r="D53" s="68">
        <f>SUM(D50:D52)</f>
        <v>45464019</v>
      </c>
      <c r="E53" s="68"/>
      <c r="F53" s="68">
        <f>SUM(F50:F52)</f>
        <v>31531754</v>
      </c>
      <c r="G53" s="80">
        <f>SUM(G50:G52)</f>
        <v>29383457</v>
      </c>
      <c r="H53" s="64"/>
      <c r="I53" s="41">
        <f>SUM(I50:I52)</f>
        <v>31531754</v>
      </c>
    </row>
    <row r="54" spans="1:9" ht="13.5">
      <c r="A54" s="35"/>
      <c r="B54" s="13"/>
      <c r="C54" s="13"/>
      <c r="D54" s="13"/>
      <c r="E54" s="13"/>
      <c r="F54" s="42"/>
      <c r="G54" s="48"/>
      <c r="H54" s="12"/>
      <c r="I54" s="33"/>
    </row>
    <row r="55" spans="1:9" ht="13.5">
      <c r="A55" s="9" t="s">
        <v>51</v>
      </c>
      <c r="B55" s="29"/>
      <c r="C55" s="29"/>
      <c r="D55" s="30"/>
      <c r="E55" s="30"/>
      <c r="F55" s="30"/>
      <c r="G55" s="36"/>
      <c r="H55" s="29"/>
      <c r="I55" s="33"/>
    </row>
    <row r="56" spans="1:9">
      <c r="A56" s="7"/>
      <c r="B56" s="29">
        <v>467226</v>
      </c>
      <c r="C56" s="30"/>
      <c r="D56" s="30">
        <v>5189800</v>
      </c>
      <c r="E56" s="29"/>
      <c r="F56" s="30">
        <v>5657026</v>
      </c>
      <c r="G56" s="50"/>
      <c r="H56" s="29" t="s">
        <v>49</v>
      </c>
      <c r="I56" s="11">
        <v>1438843</v>
      </c>
    </row>
    <row r="57" spans="1:9">
      <c r="A57" s="9"/>
      <c r="B57" s="29"/>
      <c r="C57" s="30"/>
      <c r="D57" s="30"/>
      <c r="E57" s="30"/>
      <c r="F57" s="30"/>
      <c r="G57" s="34"/>
      <c r="H57" s="29" t="s">
        <v>65</v>
      </c>
      <c r="I57" s="11">
        <v>66661</v>
      </c>
    </row>
    <row r="58" spans="1:9" ht="13.5" thickBot="1">
      <c r="A58" s="9"/>
      <c r="B58" s="29"/>
      <c r="C58" s="30"/>
      <c r="D58" s="30"/>
      <c r="E58" s="30"/>
      <c r="F58" s="30"/>
      <c r="G58" s="34"/>
      <c r="H58" s="29" t="s">
        <v>39</v>
      </c>
      <c r="I58" s="11">
        <v>4151522</v>
      </c>
    </row>
    <row r="59" spans="1:9" ht="13.5">
      <c r="A59" s="67" t="s">
        <v>36</v>
      </c>
      <c r="B59" s="74">
        <f>SUM(B56:B58)</f>
        <v>467226</v>
      </c>
      <c r="C59" s="40"/>
      <c r="D59" s="40">
        <f>SUM(D56:D58)</f>
        <v>5189800</v>
      </c>
      <c r="E59" s="40"/>
      <c r="F59" s="40">
        <f>SUM(F56:F58)</f>
        <v>5657026</v>
      </c>
      <c r="G59" s="40"/>
      <c r="H59" s="74" t="s">
        <v>31</v>
      </c>
      <c r="I59" s="41">
        <f>SUM(I56:I58)</f>
        <v>5657026</v>
      </c>
    </row>
    <row r="60" spans="1:9" ht="13.5">
      <c r="A60" s="59"/>
      <c r="B60" s="12"/>
      <c r="C60" s="13"/>
      <c r="D60" s="13"/>
      <c r="E60" s="13"/>
      <c r="F60" s="32"/>
      <c r="G60" s="12"/>
      <c r="H60" s="29"/>
      <c r="I60" s="49"/>
    </row>
    <row r="61" spans="1:9" ht="39.75" customHeight="1">
      <c r="A61" s="54" t="s">
        <v>42</v>
      </c>
      <c r="B61" s="29"/>
      <c r="C61" s="30"/>
      <c r="D61" s="30"/>
      <c r="E61" s="30"/>
      <c r="F61" s="30"/>
      <c r="G61" s="29"/>
      <c r="H61" s="29"/>
      <c r="I61" s="11"/>
    </row>
    <row r="62" spans="1:9" ht="16.5" customHeight="1" thickBot="1">
      <c r="A62" s="66"/>
      <c r="B62" s="38">
        <v>325501</v>
      </c>
      <c r="C62" s="39"/>
      <c r="D62" s="39">
        <v>24900177</v>
      </c>
      <c r="E62" s="39"/>
      <c r="F62" s="39">
        <v>25225678</v>
      </c>
      <c r="G62" s="38"/>
      <c r="H62" s="38" t="s">
        <v>39</v>
      </c>
      <c r="I62" s="46">
        <v>25225678</v>
      </c>
    </row>
    <row r="63" spans="1:9" ht="14.25" customHeight="1">
      <c r="A63" s="67" t="s">
        <v>36</v>
      </c>
      <c r="B63" s="74">
        <f>SUM(B62)</f>
        <v>325501</v>
      </c>
      <c r="C63" s="40"/>
      <c r="D63" s="40">
        <f>SUM(D62)</f>
        <v>24900177</v>
      </c>
      <c r="E63" s="40"/>
      <c r="F63" s="40">
        <f>SUM(F62:F62)</f>
        <v>25225678</v>
      </c>
      <c r="G63" s="74"/>
      <c r="H63" s="20"/>
      <c r="I63" s="41">
        <f>SUM(I62:I62)</f>
        <v>25225678</v>
      </c>
    </row>
    <row r="64" spans="1:9" ht="15" customHeight="1">
      <c r="A64" s="69"/>
      <c r="B64" s="75"/>
      <c r="C64" s="32"/>
      <c r="D64" s="32"/>
      <c r="E64" s="32"/>
      <c r="F64" s="32"/>
      <c r="G64" s="75"/>
      <c r="H64" s="12"/>
      <c r="I64" s="33"/>
    </row>
    <row r="65" spans="1:9" ht="12.75" customHeight="1">
      <c r="A65" s="43" t="s">
        <v>37</v>
      </c>
      <c r="B65" s="12"/>
      <c r="C65" s="13"/>
      <c r="D65" s="13"/>
      <c r="E65" s="13"/>
      <c r="F65" s="32"/>
      <c r="G65" s="12"/>
      <c r="H65" s="12"/>
      <c r="I65" s="33"/>
    </row>
    <row r="66" spans="1:9" ht="13.5" thickBot="1">
      <c r="A66" s="43"/>
      <c r="B66" s="30"/>
      <c r="C66" s="30">
        <v>744723</v>
      </c>
      <c r="D66" s="30">
        <v>2673420</v>
      </c>
      <c r="E66" s="30"/>
      <c r="F66" s="30">
        <v>1928697</v>
      </c>
      <c r="G66" s="30"/>
      <c r="H66" s="29" t="s">
        <v>39</v>
      </c>
      <c r="I66" s="14">
        <v>1928697</v>
      </c>
    </row>
    <row r="67" spans="1:9" ht="13.5">
      <c r="A67" s="67" t="s">
        <v>36</v>
      </c>
      <c r="B67" s="74"/>
      <c r="C67" s="40">
        <f>SUM(C66)</f>
        <v>744723</v>
      </c>
      <c r="D67" s="40">
        <f>SUM(D66)</f>
        <v>2673420</v>
      </c>
      <c r="E67" s="40"/>
      <c r="F67" s="40">
        <f>SUM(F66)</f>
        <v>1928697</v>
      </c>
      <c r="G67" s="40">
        <f t="shared" ref="G67:I67" si="0">SUM(G66)</f>
        <v>0</v>
      </c>
      <c r="H67" s="40">
        <f t="shared" si="0"/>
        <v>0</v>
      </c>
      <c r="I67" s="40">
        <f t="shared" si="0"/>
        <v>1928697</v>
      </c>
    </row>
    <row r="68" spans="1:9" ht="5.25" customHeight="1">
      <c r="A68" s="31"/>
      <c r="B68" s="12"/>
      <c r="C68" s="13"/>
      <c r="D68" s="13"/>
      <c r="E68" s="13"/>
      <c r="F68" s="32"/>
      <c r="G68" s="12"/>
      <c r="H68" s="12"/>
      <c r="I68" s="33"/>
    </row>
    <row r="69" spans="1:9" ht="15.75" customHeight="1">
      <c r="A69" s="9" t="s">
        <v>34</v>
      </c>
      <c r="B69" s="29"/>
      <c r="C69" s="30"/>
      <c r="D69" s="30"/>
      <c r="E69" s="30"/>
      <c r="F69" s="30"/>
      <c r="G69" s="29"/>
      <c r="H69" s="29"/>
      <c r="I69" s="11"/>
    </row>
    <row r="70" spans="1:9">
      <c r="A70" s="8"/>
      <c r="B70" s="29"/>
      <c r="C70" s="30">
        <v>176124889</v>
      </c>
      <c r="D70" s="30">
        <v>504902951</v>
      </c>
      <c r="E70" s="30"/>
      <c r="F70" s="30">
        <v>328778062</v>
      </c>
      <c r="G70" s="30">
        <v>10359280</v>
      </c>
      <c r="H70" s="29" t="s">
        <v>66</v>
      </c>
      <c r="I70" s="11">
        <v>5000000</v>
      </c>
    </row>
    <row r="71" spans="1:9">
      <c r="A71" s="45"/>
      <c r="B71" s="29"/>
      <c r="C71" s="30"/>
      <c r="D71" s="30"/>
      <c r="E71" s="30"/>
      <c r="F71" s="30"/>
      <c r="G71" s="30"/>
      <c r="H71" s="12" t="s">
        <v>67</v>
      </c>
      <c r="I71" s="11">
        <v>400000</v>
      </c>
    </row>
    <row r="72" spans="1:9" ht="39.75" customHeight="1">
      <c r="A72" s="8"/>
      <c r="B72" s="29"/>
      <c r="C72" s="30"/>
      <c r="D72" s="30"/>
      <c r="E72" s="30"/>
      <c r="F72" s="30"/>
      <c r="G72" s="30"/>
      <c r="H72" s="44" t="s">
        <v>68</v>
      </c>
      <c r="I72" s="11">
        <v>1750000</v>
      </c>
    </row>
    <row r="73" spans="1:9">
      <c r="A73" s="8"/>
      <c r="B73" s="29"/>
      <c r="C73" s="30"/>
      <c r="D73" s="30"/>
      <c r="E73" s="30"/>
      <c r="F73" s="30"/>
      <c r="G73" s="30"/>
      <c r="H73" s="44" t="s">
        <v>69</v>
      </c>
      <c r="I73" s="11">
        <v>1500000</v>
      </c>
    </row>
    <row r="74" spans="1:9">
      <c r="A74" s="8"/>
      <c r="B74" s="29"/>
      <c r="C74" s="30"/>
      <c r="D74" s="30"/>
      <c r="E74" s="30"/>
      <c r="F74" s="30"/>
      <c r="G74" s="30"/>
      <c r="H74" s="44" t="s">
        <v>70</v>
      </c>
      <c r="I74" s="11">
        <v>14000000</v>
      </c>
    </row>
    <row r="75" spans="1:9">
      <c r="A75" s="8"/>
      <c r="B75" s="29"/>
      <c r="C75" s="30"/>
      <c r="D75" s="30"/>
      <c r="E75" s="30"/>
      <c r="F75" s="30"/>
      <c r="G75" s="30"/>
      <c r="H75" s="44" t="s">
        <v>71</v>
      </c>
      <c r="I75" s="11">
        <v>2343950</v>
      </c>
    </row>
    <row r="76" spans="1:9">
      <c r="A76" s="8"/>
      <c r="B76" s="29"/>
      <c r="C76" s="30"/>
      <c r="D76" s="30"/>
      <c r="E76" s="30"/>
      <c r="F76" s="30"/>
      <c r="G76" s="30"/>
      <c r="H76" s="44" t="s">
        <v>72</v>
      </c>
      <c r="I76" s="11">
        <v>5143500</v>
      </c>
    </row>
    <row r="77" spans="1:9" ht="26.25" customHeight="1">
      <c r="A77" s="8"/>
      <c r="B77" s="29"/>
      <c r="C77" s="30"/>
      <c r="D77" s="30"/>
      <c r="E77" s="30"/>
      <c r="F77" s="30"/>
      <c r="G77" s="30"/>
      <c r="H77" s="44" t="s">
        <v>73</v>
      </c>
      <c r="I77" s="11">
        <v>1000000</v>
      </c>
    </row>
    <row r="78" spans="1:9">
      <c r="A78" s="8"/>
      <c r="B78" s="29"/>
      <c r="C78" s="30"/>
      <c r="D78" s="30"/>
      <c r="E78" s="30"/>
      <c r="F78" s="30"/>
      <c r="G78" s="29"/>
      <c r="H78" s="44" t="s">
        <v>109</v>
      </c>
      <c r="I78" s="11">
        <v>247910</v>
      </c>
    </row>
    <row r="79" spans="1:9">
      <c r="A79" s="8"/>
      <c r="B79" s="29"/>
      <c r="C79" s="30"/>
      <c r="D79" s="30"/>
      <c r="E79" s="30"/>
      <c r="F79" s="30"/>
      <c r="G79" s="29"/>
      <c r="H79" s="44" t="s">
        <v>74</v>
      </c>
      <c r="I79" s="11">
        <v>577830</v>
      </c>
    </row>
    <row r="80" spans="1:9">
      <c r="A80" s="8"/>
      <c r="B80" s="29"/>
      <c r="C80" s="30"/>
      <c r="D80" s="30"/>
      <c r="E80" s="30"/>
      <c r="F80" s="30"/>
      <c r="G80" s="29"/>
      <c r="H80" s="44" t="s">
        <v>75</v>
      </c>
      <c r="I80" s="11">
        <v>117475</v>
      </c>
    </row>
    <row r="81" spans="1:9">
      <c r="A81" s="8"/>
      <c r="B81" s="29"/>
      <c r="C81" s="30"/>
      <c r="D81" s="30"/>
      <c r="E81" s="30"/>
      <c r="F81" s="30"/>
      <c r="G81" s="29"/>
      <c r="H81" s="44" t="s">
        <v>76</v>
      </c>
      <c r="I81" s="11">
        <v>12700000</v>
      </c>
    </row>
    <row r="82" spans="1:9">
      <c r="A82" s="8"/>
      <c r="B82" s="29"/>
      <c r="C82" s="30"/>
      <c r="D82" s="30"/>
      <c r="E82" s="30"/>
      <c r="F82" s="30"/>
      <c r="G82" s="29"/>
      <c r="H82" s="44" t="s">
        <v>77</v>
      </c>
      <c r="I82" s="11">
        <v>13697255</v>
      </c>
    </row>
    <row r="83" spans="1:9" ht="25.5">
      <c r="A83" s="8"/>
      <c r="B83" s="29"/>
      <c r="C83" s="30"/>
      <c r="D83" s="30"/>
      <c r="E83" s="30"/>
      <c r="F83" s="30"/>
      <c r="G83" s="29"/>
      <c r="H83" s="44" t="s">
        <v>78</v>
      </c>
      <c r="I83" s="11">
        <v>10000000</v>
      </c>
    </row>
    <row r="84" spans="1:9" ht="25.5">
      <c r="A84" s="8"/>
      <c r="B84" s="29"/>
      <c r="C84" s="30"/>
      <c r="D84" s="30"/>
      <c r="E84" s="30"/>
      <c r="F84" s="30"/>
      <c r="G84" s="29"/>
      <c r="H84" s="44" t="s">
        <v>79</v>
      </c>
      <c r="I84" s="11">
        <v>10000000</v>
      </c>
    </row>
    <row r="85" spans="1:9" ht="25.5">
      <c r="A85" s="8"/>
      <c r="B85" s="29"/>
      <c r="C85" s="30"/>
      <c r="D85" s="30"/>
      <c r="E85" s="30"/>
      <c r="F85" s="30"/>
      <c r="G85" s="29"/>
      <c r="H85" s="44" t="s">
        <v>80</v>
      </c>
      <c r="I85" s="11">
        <v>23495000</v>
      </c>
    </row>
    <row r="86" spans="1:9">
      <c r="A86" s="8"/>
      <c r="B86" s="29"/>
      <c r="C86" s="30"/>
      <c r="D86" s="30"/>
      <c r="E86" s="30"/>
      <c r="F86" s="30"/>
      <c r="G86" s="29"/>
      <c r="H86" s="44" t="s">
        <v>81</v>
      </c>
      <c r="I86" s="11">
        <v>1872000</v>
      </c>
    </row>
    <row r="87" spans="1:9" ht="24" customHeight="1">
      <c r="A87" s="8"/>
      <c r="B87" s="29"/>
      <c r="C87" s="30"/>
      <c r="D87" s="30"/>
      <c r="E87" s="30"/>
      <c r="F87" s="30"/>
      <c r="G87" s="29"/>
      <c r="H87" s="84" t="s">
        <v>82</v>
      </c>
      <c r="I87" s="11">
        <v>1612800</v>
      </c>
    </row>
    <row r="88" spans="1:9">
      <c r="A88" s="8"/>
      <c r="B88" s="29"/>
      <c r="C88" s="30"/>
      <c r="D88" s="30"/>
      <c r="E88" s="30"/>
      <c r="F88" s="30"/>
      <c r="G88" s="29"/>
      <c r="H88" s="44" t="s">
        <v>83</v>
      </c>
      <c r="I88" s="11">
        <v>1386840</v>
      </c>
    </row>
    <row r="89" spans="1:9">
      <c r="A89" s="8"/>
      <c r="B89" s="29"/>
      <c r="C89" s="30"/>
      <c r="D89" s="30"/>
      <c r="E89" s="30"/>
      <c r="F89" s="30"/>
      <c r="G89" s="29"/>
      <c r="H89" s="44" t="s">
        <v>84</v>
      </c>
      <c r="I89" s="11">
        <v>1287600</v>
      </c>
    </row>
    <row r="90" spans="1:9">
      <c r="A90" s="8"/>
      <c r="B90" s="29"/>
      <c r="C90" s="30"/>
      <c r="D90" s="30"/>
      <c r="E90" s="30"/>
      <c r="F90" s="30"/>
      <c r="G90" s="29"/>
      <c r="H90" s="44" t="s">
        <v>85</v>
      </c>
      <c r="I90" s="11">
        <v>1287600</v>
      </c>
    </row>
    <row r="91" spans="1:9" ht="25.5">
      <c r="A91" s="8"/>
      <c r="B91" s="29"/>
      <c r="C91" s="30"/>
      <c r="D91" s="30"/>
      <c r="E91" s="30"/>
      <c r="F91" s="30"/>
      <c r="G91" s="29"/>
      <c r="H91" s="44" t="s">
        <v>110</v>
      </c>
      <c r="I91" s="11">
        <v>29000000</v>
      </c>
    </row>
    <row r="92" spans="1:9" ht="40.5" customHeight="1">
      <c r="A92" s="8"/>
      <c r="B92" s="29"/>
      <c r="C92" s="30"/>
      <c r="D92" s="30"/>
      <c r="E92" s="30"/>
      <c r="F92" s="30"/>
      <c r="G92" s="29"/>
      <c r="H92" s="44" t="s">
        <v>86</v>
      </c>
      <c r="I92" s="11">
        <v>2766010</v>
      </c>
    </row>
    <row r="93" spans="1:9" ht="39" customHeight="1">
      <c r="A93" s="8"/>
      <c r="B93" s="29"/>
      <c r="C93" s="30"/>
      <c r="D93" s="30"/>
      <c r="E93" s="30"/>
      <c r="F93" s="30"/>
      <c r="G93" s="29"/>
      <c r="H93" s="44" t="s">
        <v>87</v>
      </c>
      <c r="I93" s="11">
        <v>2803270</v>
      </c>
    </row>
    <row r="94" spans="1:9">
      <c r="A94" s="8"/>
      <c r="B94" s="29"/>
      <c r="C94" s="30"/>
      <c r="D94" s="30"/>
      <c r="E94" s="30"/>
      <c r="F94" s="30"/>
      <c r="G94" s="29"/>
      <c r="H94" s="44" t="s">
        <v>88</v>
      </c>
      <c r="I94" s="11">
        <v>1370710</v>
      </c>
    </row>
    <row r="95" spans="1:9">
      <c r="A95" s="7"/>
      <c r="B95" s="29"/>
      <c r="C95" s="30"/>
      <c r="D95" s="30"/>
      <c r="E95" s="30"/>
      <c r="F95" s="30"/>
      <c r="G95" s="29"/>
      <c r="H95" s="29" t="s">
        <v>89</v>
      </c>
      <c r="I95" s="11">
        <v>190775</v>
      </c>
    </row>
    <row r="96" spans="1:9">
      <c r="A96" s="7"/>
      <c r="B96" s="29"/>
      <c r="C96" s="30"/>
      <c r="D96" s="30"/>
      <c r="E96" s="30"/>
      <c r="F96" s="30"/>
      <c r="G96" s="29"/>
      <c r="H96" s="44" t="s">
        <v>90</v>
      </c>
      <c r="I96" s="11">
        <v>2710682</v>
      </c>
    </row>
    <row r="97" spans="1:9" ht="26.25" customHeight="1">
      <c r="A97" s="7"/>
      <c r="B97" s="29"/>
      <c r="C97" s="30"/>
      <c r="D97" s="30"/>
      <c r="E97" s="30"/>
      <c r="F97" s="30"/>
      <c r="G97" s="29"/>
      <c r="H97" s="44" t="s">
        <v>91</v>
      </c>
      <c r="I97" s="11">
        <v>7740197</v>
      </c>
    </row>
    <row r="98" spans="1:9" ht="39" customHeight="1">
      <c r="A98" s="8"/>
      <c r="B98" s="29"/>
      <c r="C98" s="30"/>
      <c r="D98" s="30"/>
      <c r="E98" s="30"/>
      <c r="F98" s="30"/>
      <c r="G98" s="29"/>
      <c r="H98" s="44" t="s">
        <v>92</v>
      </c>
      <c r="I98" s="11">
        <v>5692832</v>
      </c>
    </row>
    <row r="99" spans="1:9" ht="25.5" customHeight="1">
      <c r="A99" s="7"/>
      <c r="B99" s="30"/>
      <c r="C99" s="30"/>
      <c r="D99" s="30"/>
      <c r="E99" s="30"/>
      <c r="F99" s="30"/>
      <c r="G99" s="29"/>
      <c r="H99" s="44" t="s">
        <v>93</v>
      </c>
      <c r="I99" s="11">
        <v>10569268</v>
      </c>
    </row>
    <row r="100" spans="1:9" ht="24" customHeight="1">
      <c r="A100" s="8"/>
      <c r="B100" s="29"/>
      <c r="C100" s="30"/>
      <c r="D100" s="30"/>
      <c r="E100" s="30"/>
      <c r="F100" s="30"/>
      <c r="G100" s="29"/>
      <c r="H100" s="44" t="s">
        <v>94</v>
      </c>
      <c r="I100" s="11">
        <v>1162500</v>
      </c>
    </row>
    <row r="101" spans="1:9" ht="12.75" customHeight="1">
      <c r="A101" s="7"/>
      <c r="B101" s="30"/>
      <c r="C101" s="30"/>
      <c r="D101" s="30"/>
      <c r="E101" s="30"/>
      <c r="F101" s="30"/>
      <c r="G101" s="29"/>
      <c r="H101" s="29" t="s">
        <v>95</v>
      </c>
      <c r="I101" s="11">
        <v>15110002</v>
      </c>
    </row>
    <row r="102" spans="1:9" ht="24" customHeight="1">
      <c r="A102" s="8"/>
      <c r="B102" s="29"/>
      <c r="C102" s="30"/>
      <c r="D102" s="30"/>
      <c r="E102" s="30"/>
      <c r="F102" s="30"/>
      <c r="G102" s="29"/>
      <c r="H102" s="44" t="s">
        <v>96</v>
      </c>
      <c r="I102" s="11">
        <v>1328235</v>
      </c>
    </row>
    <row r="103" spans="1:9">
      <c r="A103" s="47"/>
      <c r="B103" s="38"/>
      <c r="C103" s="39"/>
      <c r="D103" s="39"/>
      <c r="E103" s="39"/>
      <c r="F103" s="39"/>
      <c r="G103" s="38"/>
      <c r="H103" s="38" t="s">
        <v>97</v>
      </c>
      <c r="I103" s="46">
        <v>1312495</v>
      </c>
    </row>
    <row r="104" spans="1:9" ht="13.5" customHeight="1">
      <c r="A104" s="47"/>
      <c r="B104" s="38"/>
      <c r="C104" s="39"/>
      <c r="D104" s="39"/>
      <c r="E104" s="39"/>
      <c r="F104" s="39"/>
      <c r="G104" s="38"/>
      <c r="H104" s="38" t="s">
        <v>107</v>
      </c>
      <c r="I104" s="46">
        <v>1948000</v>
      </c>
    </row>
    <row r="105" spans="1:9" ht="36.75" customHeight="1">
      <c r="A105" s="47"/>
      <c r="B105" s="38"/>
      <c r="C105" s="39"/>
      <c r="D105" s="39"/>
      <c r="E105" s="39"/>
      <c r="F105" s="39"/>
      <c r="G105" s="38"/>
      <c r="H105" s="58" t="s">
        <v>98</v>
      </c>
      <c r="I105" s="46">
        <v>1960000</v>
      </c>
    </row>
    <row r="106" spans="1:9" ht="40.5" customHeight="1">
      <c r="A106" s="47"/>
      <c r="B106" s="38"/>
      <c r="C106" s="39"/>
      <c r="D106" s="39"/>
      <c r="E106" s="39"/>
      <c r="F106" s="39"/>
      <c r="G106" s="38"/>
      <c r="H106" s="65" t="s">
        <v>99</v>
      </c>
      <c r="I106" s="46">
        <v>254800</v>
      </c>
    </row>
    <row r="107" spans="1:9" ht="12.75" customHeight="1">
      <c r="A107" s="47"/>
      <c r="B107" s="38"/>
      <c r="C107" s="39"/>
      <c r="D107" s="39"/>
      <c r="E107" s="39"/>
      <c r="F107" s="39"/>
      <c r="G107" s="38"/>
      <c r="H107" s="38" t="s">
        <v>100</v>
      </c>
      <c r="I107" s="46">
        <v>61360327</v>
      </c>
    </row>
    <row r="108" spans="1:9" ht="24.75" customHeight="1">
      <c r="A108" s="47"/>
      <c r="B108" s="38"/>
      <c r="C108" s="39"/>
      <c r="D108" s="39"/>
      <c r="E108" s="39"/>
      <c r="F108" s="39"/>
      <c r="G108" s="38"/>
      <c r="H108" s="58" t="s">
        <v>101</v>
      </c>
      <c r="I108" s="46">
        <v>10000000</v>
      </c>
    </row>
    <row r="109" spans="1:9" ht="38.25" customHeight="1">
      <c r="A109" s="47"/>
      <c r="B109" s="38"/>
      <c r="C109" s="39"/>
      <c r="D109" s="39"/>
      <c r="E109" s="39"/>
      <c r="F109" s="39"/>
      <c r="G109" s="38"/>
      <c r="H109" s="58" t="s">
        <v>105</v>
      </c>
      <c r="I109" s="46">
        <v>12065000</v>
      </c>
    </row>
    <row r="110" spans="1:9" ht="24.75" customHeight="1">
      <c r="A110" s="47"/>
      <c r="B110" s="38"/>
      <c r="C110" s="39"/>
      <c r="D110" s="39"/>
      <c r="E110" s="39"/>
      <c r="F110" s="39"/>
      <c r="G110" s="38"/>
      <c r="H110" s="58" t="s">
        <v>104</v>
      </c>
      <c r="I110" s="46">
        <v>794577</v>
      </c>
    </row>
    <row r="111" spans="1:9" ht="11.25" customHeight="1">
      <c r="A111" s="7"/>
      <c r="B111" s="29"/>
      <c r="C111" s="30"/>
      <c r="D111" s="30"/>
      <c r="E111" s="30"/>
      <c r="F111" s="30"/>
      <c r="G111" s="29"/>
      <c r="H111" s="44" t="s">
        <v>102</v>
      </c>
      <c r="I111" s="11">
        <v>29250355</v>
      </c>
    </row>
    <row r="112" spans="1:9" ht="26.25" customHeight="1" thickBot="1">
      <c r="A112" s="47"/>
      <c r="B112" s="38"/>
      <c r="C112" s="39"/>
      <c r="D112" s="39"/>
      <c r="E112" s="39"/>
      <c r="F112" s="39"/>
      <c r="G112" s="38"/>
      <c r="H112" s="58" t="s">
        <v>106</v>
      </c>
      <c r="I112" s="46">
        <v>19968267</v>
      </c>
    </row>
    <row r="113" spans="1:9" ht="15.75" customHeight="1" thickBot="1">
      <c r="A113" s="85" t="s">
        <v>38</v>
      </c>
      <c r="B113" s="55"/>
      <c r="C113" s="56">
        <f>SUM(C70:C112)</f>
        <v>176124889</v>
      </c>
      <c r="D113" s="56">
        <f>SUM(D70:D112)</f>
        <v>504902951</v>
      </c>
      <c r="E113" s="56">
        <f t="shared" ref="E113:F113" si="1">SUM(E70:E112)</f>
        <v>0</v>
      </c>
      <c r="F113" s="56">
        <f t="shared" si="1"/>
        <v>328778062</v>
      </c>
      <c r="G113" s="56">
        <f>SUM(G70:G112)</f>
        <v>10359280</v>
      </c>
      <c r="H113" s="55"/>
      <c r="I113" s="86">
        <f>SUM(I70:I112)</f>
        <v>328778062</v>
      </c>
    </row>
    <row r="114" spans="1:9" ht="17.25" customHeight="1" thickTop="1" thickBot="1">
      <c r="A114" s="81" t="s">
        <v>35</v>
      </c>
      <c r="B114" s="82">
        <f t="shared" ref="B114:G114" si="2">SUM(B11+B15+B23+B31+B42+B47+B53+B59+B63+B67+B113)</f>
        <v>792727</v>
      </c>
      <c r="C114" s="82">
        <f t="shared" si="2"/>
        <v>247512443</v>
      </c>
      <c r="D114" s="82">
        <f t="shared" si="2"/>
        <v>680148381</v>
      </c>
      <c r="E114" s="82">
        <f t="shared" si="2"/>
        <v>0</v>
      </c>
      <c r="F114" s="82">
        <f t="shared" si="2"/>
        <v>433428665</v>
      </c>
      <c r="G114" s="82">
        <f t="shared" si="2"/>
        <v>44458480</v>
      </c>
      <c r="H114" s="82"/>
      <c r="I114" s="87">
        <f>SUM(I11+I15+I23+I31+I42+I47+I53+I59+I63+I67+I113)</f>
        <v>433428665</v>
      </c>
    </row>
    <row r="115" spans="1:9" ht="15.75" thickTop="1">
      <c r="A115" s="83"/>
      <c r="B115" s="83"/>
      <c r="C115" s="83"/>
      <c r="D115" s="83"/>
      <c r="E115" s="83"/>
      <c r="F115" s="83"/>
      <c r="G115" s="83"/>
      <c r="H115" s="83"/>
      <c r="I115" s="83"/>
    </row>
    <row r="116" spans="1:9" ht="15">
      <c r="A116" s="83"/>
      <c r="B116" s="83"/>
      <c r="C116" s="83"/>
      <c r="D116" s="83"/>
      <c r="E116" s="83"/>
      <c r="F116" s="83"/>
      <c r="G116" s="83"/>
      <c r="H116" s="83"/>
      <c r="I116" s="83"/>
    </row>
    <row r="117" spans="1:9" ht="15">
      <c r="A117" s="83"/>
      <c r="B117" s="83"/>
      <c r="C117" s="83"/>
      <c r="D117" s="83"/>
      <c r="E117" s="83"/>
      <c r="F117" s="83"/>
      <c r="G117" s="83"/>
      <c r="H117" s="83"/>
      <c r="I117" s="83"/>
    </row>
    <row r="118" spans="1:9" ht="15">
      <c r="A118" s="83"/>
      <c r="B118" s="83"/>
      <c r="C118" s="83"/>
      <c r="D118" s="83"/>
      <c r="E118" s="83"/>
      <c r="F118" s="83"/>
      <c r="G118" s="83"/>
      <c r="H118" s="83"/>
      <c r="I118" s="83"/>
    </row>
  </sheetData>
  <mergeCells count="3">
    <mergeCell ref="B2:C2"/>
    <mergeCell ref="D2:E2"/>
    <mergeCell ref="H2:I2"/>
  </mergeCells>
  <phoneticPr fontId="3" type="noConversion"/>
  <pageMargins left="0.74803149606299213" right="0.74803149606299213" top="0.88605182926829273" bottom="0.78740157480314965" header="0.51181102362204722" footer="0.51181102362204722"/>
  <pageSetup paperSize="9" scale="75" orientation="landscape" r:id="rId1"/>
  <headerFooter alignWithMargins="0">
    <oddHeader xml:space="preserve">&amp;C&amp;"Times ,Félkövér"&amp;12 5.1. Csongrád Városi Önkormányzat 2021. évi előirányzat maradvány                                      </oddHeader>
    <oddFooter>&amp;C&amp;8&amp;Z&amp;F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5.</vt:lpstr>
      <vt:lpstr>5.1</vt:lpstr>
      <vt:lpstr>'5.1'!Nyomtatási_cím</vt:lpstr>
      <vt:lpstr>'5.1'!Nyomtatási_terület</vt:lpstr>
    </vt:vector>
  </TitlesOfParts>
  <Company>Csongrádi Polgármesteri Hivatal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Rácz Anita</dc:creator>
  <cp:lastModifiedBy>kadarneren</cp:lastModifiedBy>
  <cp:lastPrinted>2022-04-19T13:55:21Z</cp:lastPrinted>
  <dcterms:created xsi:type="dcterms:W3CDTF">2015-04-22T08:16:22Z</dcterms:created>
  <dcterms:modified xsi:type="dcterms:W3CDTF">2022-04-28T08:46:08Z</dcterms:modified>
</cp:coreProperties>
</file>