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2" yWindow="192" windowWidth="18432" windowHeight="11892" activeTab="2"/>
  </bookViews>
  <sheets>
    <sheet name="Céljelleggel 7.4 mell." sheetId="2" r:id="rId1"/>
    <sheet name="Kimutatás 8.4 mell." sheetId="1" r:id="rId2"/>
    <sheet name="Előir. mód.9.4 mell." sheetId="4" r:id="rId3"/>
    <sheet name="3.4.3 közbeszerzési terv " sheetId="6" r:id="rId4"/>
  </sheets>
  <definedNames>
    <definedName name="_xlnm.Print_Titles" localSheetId="1">'Kimutatás 8.4 mell.'!$1:$4</definedName>
    <definedName name="_xlnm.Print_Area" localSheetId="3">'3.4.3 közbeszerzési terv '!$A$1:$N$10</definedName>
    <definedName name="_xlnm.Print_Area" localSheetId="0">'Céljelleggel 7.4 mell.'!$A$1:$E$10</definedName>
    <definedName name="_xlnm.Print_Area" localSheetId="2">'Előir. mód.9.4 mell.'!$A$1:$H$34</definedName>
    <definedName name="_xlnm.Print_Area" localSheetId="1">'Kimutatás 8.4 mell.'!$A$1:$E$217</definedName>
  </definedNames>
  <calcPr calcId="124519"/>
</workbook>
</file>

<file path=xl/calcChain.xml><?xml version="1.0" encoding="utf-8"?>
<calcChain xmlns="http://schemas.openxmlformats.org/spreadsheetml/2006/main">
  <c r="C18" i="1"/>
  <c r="E18"/>
  <c r="E48"/>
  <c r="C48"/>
  <c r="E38"/>
  <c r="C38"/>
  <c r="E84"/>
  <c r="C98"/>
  <c r="E10"/>
  <c r="C10"/>
  <c r="E216"/>
  <c r="E217" s="1"/>
  <c r="C216"/>
  <c r="C217" s="1"/>
  <c r="E42"/>
  <c r="C42"/>
  <c r="E98"/>
  <c r="E62" l="1"/>
  <c r="C62"/>
  <c r="C26" l="1"/>
  <c r="E26"/>
  <c r="G16" i="4"/>
  <c r="F16"/>
  <c r="E16" l="1"/>
  <c r="D16"/>
  <c r="C84" i="1"/>
  <c r="C16" i="4"/>
  <c r="G34"/>
  <c r="G19"/>
  <c r="F34" l="1"/>
  <c r="E34"/>
  <c r="D34"/>
  <c r="C34"/>
  <c r="B34"/>
  <c r="F19"/>
  <c r="E19"/>
  <c r="D19"/>
  <c r="C19"/>
  <c r="B16"/>
  <c r="B19" l="1"/>
</calcChain>
</file>

<file path=xl/sharedStrings.xml><?xml version="1.0" encoding="utf-8"?>
<sst xmlns="http://schemas.openxmlformats.org/spreadsheetml/2006/main" count="468" uniqueCount="285">
  <si>
    <t>Megnevezés</t>
  </si>
  <si>
    <t>Bevétel</t>
  </si>
  <si>
    <t>Előirányzat megnevezése</t>
  </si>
  <si>
    <t>Összeg</t>
  </si>
  <si>
    <t>Kiadás</t>
  </si>
  <si>
    <t>Előirányzat megnevezés</t>
  </si>
  <si>
    <t xml:space="preserve">Összeg </t>
  </si>
  <si>
    <t>Adatok Ft-ban</t>
  </si>
  <si>
    <t>Összesen:</t>
  </si>
  <si>
    <t>Csongrádi Óvodák Igazgatósága</t>
  </si>
  <si>
    <t>Művelődési Központ és Városi Galéria</t>
  </si>
  <si>
    <t xml:space="preserve">Csongrádi Információs Központ 
Csemegi Károly Könyvtár és Tari László Múzeum </t>
  </si>
  <si>
    <t>Dr. Szarka Ödön Egyesített Egészségügyi és Szociális Intézmény</t>
  </si>
  <si>
    <t xml:space="preserve">MINDÖSSZESEN: </t>
  </si>
  <si>
    <t>Gazdasági Ellátó Szervezet</t>
  </si>
  <si>
    <t>1.</t>
  </si>
  <si>
    <t xml:space="preserve">2. </t>
  </si>
  <si>
    <t>3.</t>
  </si>
  <si>
    <t>4.</t>
  </si>
  <si>
    <t>ÖSSZESEN:</t>
  </si>
  <si>
    <t xml:space="preserve">Megnevezés </t>
  </si>
  <si>
    <t>II. negyedéves módosítás I.</t>
  </si>
  <si>
    <t xml:space="preserve">II. negyedéves módosítás II. </t>
  </si>
  <si>
    <t>III. negyedéves módosítás</t>
  </si>
  <si>
    <t>IV/1. negyedéves módosítás</t>
  </si>
  <si>
    <t>BEVÉTEL</t>
  </si>
  <si>
    <t xml:space="preserve"> </t>
  </si>
  <si>
    <t xml:space="preserve">1. Önkormányzati körben: </t>
  </si>
  <si>
    <t xml:space="preserve">2. Hitel (fejlesztési) </t>
  </si>
  <si>
    <t xml:space="preserve">BEVÉTELEK ÖSSZESEN </t>
  </si>
  <si>
    <t xml:space="preserve">KIADÁS </t>
  </si>
  <si>
    <t xml:space="preserve">KIADÁSOK ÖSSZESEN </t>
  </si>
  <si>
    <t xml:space="preserve">                                       II. Céljelleggel érkezett előirányzatok</t>
  </si>
  <si>
    <t>Kimutatás az önkormányzati többlettámogatással nem járó és egyéb előirányzat átcsoportosításáról</t>
  </si>
  <si>
    <t>I. negyedéves 
módosítás</t>
  </si>
  <si>
    <t>IV/2. negyedéves módosítás</t>
  </si>
  <si>
    <t>Csongrád Városi Önkormányzat</t>
  </si>
  <si>
    <t>5.</t>
  </si>
  <si>
    <t xml:space="preserve">    d. közhatalmi bevételek</t>
  </si>
  <si>
    <t xml:space="preserve">    a. intézményi működési bevétel</t>
  </si>
  <si>
    <t xml:space="preserve">    b. vagyongazdálkodás működési bevétele </t>
  </si>
  <si>
    <t xml:space="preserve">    c. vagyongazdálkodás működési célú támogatása</t>
  </si>
  <si>
    <t xml:space="preserve">    e. működési célú támogatás
       államháztartáson belülről 
      </t>
  </si>
  <si>
    <t xml:space="preserve">    f. felhalmozási és tőkejellegű bevételek </t>
  </si>
  <si>
    <t xml:space="preserve">    g. működési célú pénzeszköz átvétel</t>
  </si>
  <si>
    <t xml:space="preserve">    h. felhalmozási célú pénzeszköz átvétel 
       támogatásértékű bevétel </t>
  </si>
  <si>
    <t xml:space="preserve">    i. támogatási kölcsönök visszatérülése </t>
  </si>
  <si>
    <t xml:space="preserve">   a. személyi juttatás </t>
  </si>
  <si>
    <t xml:space="preserve">   b. járulékok </t>
  </si>
  <si>
    <t xml:space="preserve">   c. ellátottak pénzbeli juttatása </t>
  </si>
  <si>
    <t xml:space="preserve">   d. egyéb dologi kiadások </t>
  </si>
  <si>
    <t xml:space="preserve">   e. egyéb működési célú kiadás</t>
  </si>
  <si>
    <t xml:space="preserve">   f. beruházások</t>
  </si>
  <si>
    <t xml:space="preserve">   g. felújítások</t>
  </si>
  <si>
    <t xml:space="preserve">   h. kölcsön nyújtása </t>
  </si>
  <si>
    <t xml:space="preserve">   i. felhalmozási célú támogatás nyújtása</t>
  </si>
  <si>
    <t xml:space="preserve">   k. likvid hitel törlesztése </t>
  </si>
  <si>
    <t xml:space="preserve">   j. fejlesztési hitel törlesztés</t>
  </si>
  <si>
    <t xml:space="preserve">2023. évi 
előirányzat </t>
  </si>
  <si>
    <t>Polgármesteri Hivatal</t>
  </si>
  <si>
    <t>Csongrádi Alkotóház</t>
  </si>
  <si>
    <t>MINDÖSSZESEN:</t>
  </si>
  <si>
    <t>Piroskavárosi Szociális Család-és Gyermekjóléti Intézmény</t>
  </si>
  <si>
    <t xml:space="preserve">    j. likvid hitel </t>
  </si>
  <si>
    <t xml:space="preserve">    k. állami támogatás megelőlegezés</t>
  </si>
  <si>
    <t xml:space="preserve">    l. Előző évi költségvetési maradvány 
      igénybevétele</t>
  </si>
  <si>
    <t xml:space="preserve">    m. Összesen </t>
  </si>
  <si>
    <t>6.</t>
  </si>
  <si>
    <t>VIII. sz. háziorvosi körzet 
NEAK bevétel</t>
  </si>
  <si>
    <t xml:space="preserve">7.661.102
</t>
  </si>
  <si>
    <t xml:space="preserve">Önkormányzatok elszámolásai
Működési célú költségvetési támogatás 2023. októberi felmérés alapján eltérések
</t>
  </si>
  <si>
    <t>Kamatbevétel</t>
  </si>
  <si>
    <t>Csongrád TV pénzeszköz átadás</t>
  </si>
  <si>
    <t xml:space="preserve">Csongrád Ék utca 18. sz. alatti Borház hátsó falánál szivárgó építése </t>
  </si>
  <si>
    <t>Iparűzési adó többletbevétele</t>
  </si>
  <si>
    <t>Művelődési Központ támogatása beruházási kiadás</t>
  </si>
  <si>
    <t>Művelődési Központ támogatása felújítási kiadás</t>
  </si>
  <si>
    <t>Mesevár Bölcsőde udvarának felújítása</t>
  </si>
  <si>
    <t>Dr. Szarka Ödön Egyesített Eü-i Int. támogatása
felújítási kiadás</t>
  </si>
  <si>
    <t>Kiskunfélegyházi Honvéd TK - Csongrád Sakk Szakosztály részére 4 alkalommal terem biztosítása</t>
  </si>
  <si>
    <t>Röpülj Páva Kör támogatása</t>
  </si>
  <si>
    <t>GESZ támogatása</t>
  </si>
  <si>
    <t xml:space="preserve">Pedagógus Nyugdíjas Klub támogatása </t>
  </si>
  <si>
    <t>-96.076
4.194.420
3.562.758</t>
  </si>
  <si>
    <t>Adventi műsorra fellépők</t>
  </si>
  <si>
    <t>Művelődési Központ udvarán lévő szolgálati lakás tetőfedésének javítása</t>
  </si>
  <si>
    <t>Rendezvényszervezés miatti előirányzat átcsoportosítás</t>
  </si>
  <si>
    <t>Művelődési Központ támogatása terem bérbeadásra</t>
  </si>
  <si>
    <t>A védőnők az intézménynél 2023.06-30-ig voltak foglalkoztava, de a NEAK finaszírozés nem teljesen fedezte a bért és járulékot. Az iskolaorvosi feladatokra a Pedolan Bt. havonta számláz az intézménynek.</t>
  </si>
  <si>
    <t>Védőnői feladat
személyi juttatás 1.087.969Ft
járulék 397.168Ft
dologi 889.463Ft</t>
  </si>
  <si>
    <t>Bölcsődei feladat dologi</t>
  </si>
  <si>
    <t>Fürdőgyógyászat
személyi juttatás 800.000Ft
járulék 104.000Ft
dologi 630.000Ft</t>
  </si>
  <si>
    <t>A Kereszt téri telephely fenntartási költsége az eredeti költségvetésben nem volt tervezve.</t>
  </si>
  <si>
    <t>Járóbeteg Kereszt tér dologi</t>
  </si>
  <si>
    <t>A dologi kiadásoknál az eredeti költségvetésben kevesebb lett tervezve, jelentős áremelkedés volt főleg a gyógyszer, szakmai anyag, szolgáltatások vonatkozásában.</t>
  </si>
  <si>
    <t>Szociális feladat dologi</t>
  </si>
  <si>
    <t>Az EFOP-1.8.20-17-2017-00011 számú NézŐpont-lelki egészségközpont kialakítása a Csongrád térségében pályázati munkatársak 08.31-ig történő tövábbfoglalkoztatási kötelezettsége miatt szükséges a többlettámogatási összeg.</t>
  </si>
  <si>
    <t>LEK pályázat
személyi juttatás 1.835.486Ft
járulék  342.056 Ft</t>
  </si>
  <si>
    <t>A NEAK finanszírozás nem fedezi a fürdőgyógyásztnál az összes költséget, az eredetileg betervezett önkormányzati támogatás emelése szükséges.</t>
  </si>
  <si>
    <t>A gáz- és villany számlákra az eredeti költségvetésben kevesebb volt tervezve a tényleges felhasználásnál.</t>
  </si>
  <si>
    <t xml:space="preserve">Dr. Szarka Ödön Egyesített Egészségügyi és Szociális Intézmény számára önkormányzati többlettámogatás </t>
  </si>
  <si>
    <t>Csongrádi Közmű Kft. többlettámogatása az októberi bérek kifizetésére</t>
  </si>
  <si>
    <t xml:space="preserve">Iparűzési adó többletbevétele </t>
  </si>
  <si>
    <t>Csongrádi Közmű Kft. pénzeszköz átadás</t>
  </si>
  <si>
    <t>A Polgármesteri Hivatal udvarán lévő kazánház korszerűsítése /előleg/</t>
  </si>
  <si>
    <t xml:space="preserve">Csongrádi Közmű Kft. pénzeszköz átadás </t>
  </si>
  <si>
    <t>Önkormányzat vagyongazdálkodási feladat energetikai beruházások (hitel)</t>
  </si>
  <si>
    <t xml:space="preserve">Rendezvény szervezés, bonyolítás </t>
  </si>
  <si>
    <t>GESZ támogatás Kossuth Szövetség rendezvény</t>
  </si>
  <si>
    <t>GESZ támogatás önkorm. nyugdíjasok rendezvény</t>
  </si>
  <si>
    <t>GESZ támogatás Szépkorúak rendezvény</t>
  </si>
  <si>
    <t>Városi Sporttelep, IH működtetéséhez hozzájárulás</t>
  </si>
  <si>
    <t>Csongrádi Tiszapart SE pénzeszköz átadás</t>
  </si>
  <si>
    <t>Cafetéria juttatás közalkalmazottak és köztisztviselők részére</t>
  </si>
  <si>
    <t>Intézményfinanszírozás</t>
  </si>
  <si>
    <t>GESZ 46 fő</t>
  </si>
  <si>
    <t>Csongrádi Információs Központ Csemegi Károly Könyvtár és Tari László Múzeum 13 fő</t>
  </si>
  <si>
    <t>Művelődési Központ és Városi Galéria 11 fő</t>
  </si>
  <si>
    <t>Csongrádi Alkotóház 3 fő</t>
  </si>
  <si>
    <t>Dr. Szarka Ödön Egyesített Egészségügyi és Szociális Intézmény 43,25 fő</t>
  </si>
  <si>
    <t xml:space="preserve">Piroskavárosi Szociális Család- és Gyermekjóléti Intézmény 41 fő </t>
  </si>
  <si>
    <t>Csongrádi Polgármesteri Hivatal 48,625 fő</t>
  </si>
  <si>
    <t>Esély Szociális és Gyermekjóléti Alapellátási Központ 47 fő</t>
  </si>
  <si>
    <t>Piroskavárosi Szociális és Rehabilitációs Kft. 8 fő</t>
  </si>
  <si>
    <t>Városellátó Intézmény 60 fő keretösszeg 80 %</t>
  </si>
  <si>
    <t>GESZ támogatás Szociális Napi rendezvényre</t>
  </si>
  <si>
    <t>Pedagógus Nyugdíjas Klub támogatás (Karácsony és egyéb ünnepkörökre Művelődési Központ támogatás</t>
  </si>
  <si>
    <t>Sor-szám</t>
  </si>
  <si>
    <t>Megnevezés / közbeszerzés tárgya</t>
  </si>
  <si>
    <t>Típusa</t>
  </si>
  <si>
    <t>mennyiségi egysége</t>
  </si>
  <si>
    <t>mennyisége</t>
  </si>
  <si>
    <t>Várható időpontok</t>
  </si>
  <si>
    <t>Előzetesen becsült értéke (nettó)</t>
  </si>
  <si>
    <t>Alkalmazandó/választott eljárás típus:</t>
  </si>
  <si>
    <t>Fedezetéül szolgáló pénzeszközök eredete Forrás</t>
  </si>
  <si>
    <t>Érintett intézmény</t>
  </si>
  <si>
    <t>hirdetmény feladásának, vagy ajánlattételi felhívás elküldésének  ideje</t>
  </si>
  <si>
    <t xml:space="preserve">teljesítés ideje </t>
  </si>
  <si>
    <t xml:space="preserve"> €  (nettó összeg)</t>
  </si>
  <si>
    <t>eFt (nettó öszeg)</t>
  </si>
  <si>
    <t>Eu</t>
  </si>
  <si>
    <t>Központi</t>
  </si>
  <si>
    <t>Önkormány-zati önrész</t>
  </si>
  <si>
    <t>KözPONT városrehabilitáció</t>
  </si>
  <si>
    <t>építés</t>
  </si>
  <si>
    <t>db</t>
  </si>
  <si>
    <t>2023.II. negyedév</t>
  </si>
  <si>
    <t>2024.IV. negyedév</t>
  </si>
  <si>
    <t>nyílt eljárás</t>
  </si>
  <si>
    <t>2.</t>
  </si>
  <si>
    <t>Csapadékvíz elvezető rendszer rekonstrukciója</t>
  </si>
  <si>
    <t>2024.III. negyedév</t>
  </si>
  <si>
    <t>Ipari park fejlesztése</t>
  </si>
  <si>
    <t>Körös-torok fejlesztése</t>
  </si>
  <si>
    <t>szolgáltatás</t>
  </si>
  <si>
    <t>uniós eljárás</t>
  </si>
  <si>
    <t>7.</t>
  </si>
  <si>
    <t>Közlekedési csomópont kialakítása</t>
  </si>
  <si>
    <t>2023.IV. negyedév</t>
  </si>
  <si>
    <t>Villamos energia beszerzése-Csongrád város közvilágítás és intézményi villamosenergia ellátás a 2024. évre vonatkozóan</t>
  </si>
  <si>
    <t>Szentháromság téri rendelőintézet felújítása</t>
  </si>
  <si>
    <t>Iparűzési adó többletbevétel</t>
  </si>
  <si>
    <t>3.913.740</t>
  </si>
  <si>
    <t>személyi juttatás 3.674.873Ft
járulék  238.867Ft
dologi kiadás - Ft</t>
  </si>
  <si>
    <t>Csongrádi Közmű Kft. támogatás</t>
  </si>
  <si>
    <t>Csongrád TV támogatása
pénzeszköz átadás működtetésre 09. hó</t>
  </si>
  <si>
    <t>Csongrád TV támogatása 10. hó</t>
  </si>
  <si>
    <t>Bokrosi Főzőverseny</t>
  </si>
  <si>
    <t>Művelődési Központ támogatás</t>
  </si>
  <si>
    <t>Civil szervezetek támogatása Bokrosi városrész feladatainak támogatása</t>
  </si>
  <si>
    <t>Tüzifa vásárlás segély</t>
  </si>
  <si>
    <t xml:space="preserve">Ellátottak pénzbeli juttatása </t>
  </si>
  <si>
    <t>Dologi kiadás</t>
  </si>
  <si>
    <t>Ipari Park rendezvényház étkészlet</t>
  </si>
  <si>
    <t>Önkormányzati vagyonnal való gazdál. kapcs. feladat</t>
  </si>
  <si>
    <t>Egyéb szociális pénzbeli és természetbeni ell. támog.</t>
  </si>
  <si>
    <t>Védőnői Szolgálat szakmai anyag</t>
  </si>
  <si>
    <t xml:space="preserve">Dob u. 3-5. uszoda áramdíj </t>
  </si>
  <si>
    <t>Homokföveny Szociális Szövetkezet támogatás</t>
  </si>
  <si>
    <t>Műk. c. pénzeszköz átadás</t>
  </si>
  <si>
    <t xml:space="preserve">Tüzifa vásárlás és szállítási ktg. </t>
  </si>
  <si>
    <t>Ellátottak pénzbeli juttatása</t>
  </si>
  <si>
    <t xml:space="preserve">Egyéb szociális pénzb. és term. ell. </t>
  </si>
  <si>
    <t>Kállai Dezső megbízási díj 09., 10., 11. hó</t>
  </si>
  <si>
    <t>Brunner A. megbízási díj és járulék</t>
  </si>
  <si>
    <t>Járulék</t>
  </si>
  <si>
    <t>Közvilágítás</t>
  </si>
  <si>
    <t>Áramdíj vagyongazdálkodás</t>
  </si>
  <si>
    <t>Szociális Nap Bölcsődei ellátás</t>
  </si>
  <si>
    <t>Igazgatási tevékenység</t>
  </si>
  <si>
    <t>Személyi juttatás</t>
  </si>
  <si>
    <t>Dr. Szarka Ö. Egy. Eü-i és Szoc. Int. támogatás</t>
  </si>
  <si>
    <t>NOT Acer A515-56G tárgyaló</t>
  </si>
  <si>
    <t>Beruházás</t>
  </si>
  <si>
    <t>Gázkonvektor vásárlás Családsegítő Központ</t>
  </si>
  <si>
    <t>Klíma vásárlás  Családsegítő Központ</t>
  </si>
  <si>
    <t>Szeletelőgép vásárlás Konyha</t>
  </si>
  <si>
    <t>Íróasztal 2 db, kanapéágy 3 db Családsegítő Központ</t>
  </si>
  <si>
    <t>Jubileumi jutalom</t>
  </si>
  <si>
    <t>Házasságkötési szolgáltatás megbízási díj, szabadidő megváltás</t>
  </si>
  <si>
    <t>Többletfeladat helyi adócsoport dolgozói</t>
  </si>
  <si>
    <t>Csongrádi Homokföveny Szociális Szövetkezet matrac vásárlás tagi kölcsön</t>
  </si>
  <si>
    <t>Kölcsön visszafizetése</t>
  </si>
  <si>
    <t>Csongrádi Homokföveny Szociális Szövetkezet működési c. támogatás</t>
  </si>
  <si>
    <t xml:space="preserve">Csongrádi Homokföveny Szociális Szövetkezet Csongrádot népszerűsítő ajándéktárgyak vásárlása (kulcstartó, bögre, hűtőmágnes) </t>
  </si>
  <si>
    <t xml:space="preserve">Polgármesteri Hivatal  támogatása (jub. jutalom, megbízási díj, szabadidő megváltás) </t>
  </si>
  <si>
    <t>Polgármesteri Hivatal intézményfinanszírozás</t>
  </si>
  <si>
    <t>Költségvetési támogatás</t>
  </si>
  <si>
    <t>Önkormányzati vagyonnal való gazd. kapcs. feladatok</t>
  </si>
  <si>
    <t xml:space="preserve">Egyéb pénzbeli és term. ell. </t>
  </si>
  <si>
    <t>Segélykeret növelése</t>
  </si>
  <si>
    <t>Mikro-, kis- és középvállalkozásokra vonatkozó 1%-os helyi iparűzési adómérték-kedvezmény miatti költségvetési támogatás</t>
  </si>
  <si>
    <t>Közmű Kft. működési célú támogatás</t>
  </si>
  <si>
    <t xml:space="preserve">Csongrádi Közmű Kft. tagi kölcsön </t>
  </si>
  <si>
    <t>Asus laptop vásárlása</t>
  </si>
  <si>
    <t>Városellátó Intézmény előirányzat módosításai</t>
  </si>
  <si>
    <t>- fűnyírásra többlettámogatás</t>
  </si>
  <si>
    <t>- útburkolati jelek festése, kresz táblák</t>
  </si>
  <si>
    <t>- szúnyogirtás többletkiadása</t>
  </si>
  <si>
    <t>- ravatalozó felújítása</t>
  </si>
  <si>
    <t>- Dob u. 4-8. sz. előtti csapadékvíz rendszer javítás</t>
  </si>
  <si>
    <t>- intézmény beruházás elmaradás</t>
  </si>
  <si>
    <t>Felújítási kiadás</t>
  </si>
  <si>
    <t>beruházási kiadás csökkenés</t>
  </si>
  <si>
    <t>- Justh Gyula u. - önkormányzati lakás felújítás</t>
  </si>
  <si>
    <t>Saját bevétel</t>
  </si>
  <si>
    <t>Szolgáltatások ellenért. teljesítése</t>
  </si>
  <si>
    <t>Kiszámlázott ÁFA</t>
  </si>
  <si>
    <t>ÁFA visszatérítés teljesítése</t>
  </si>
  <si>
    <t>NEAK-tól átvett pénzeszköz</t>
  </si>
  <si>
    <t>Átvett pénzeszköz</t>
  </si>
  <si>
    <t>Átcsoportosítás beruházásra</t>
  </si>
  <si>
    <t>Beruházás ÁFA</t>
  </si>
  <si>
    <t>Átcsoportosítás dologira</t>
  </si>
  <si>
    <t>Épület felújítás</t>
  </si>
  <si>
    <t>Épület felújítás ÁFA</t>
  </si>
  <si>
    <t>Átvett pénzeszköz 2023. évi EFI pályázat</t>
  </si>
  <si>
    <t>3.838.500</t>
  </si>
  <si>
    <t>Háziorvosi feladatellátás
személyi juttatás 1.260.567Ft
járulék  163.875Ft
dologi kiadás 2.414.058Ft</t>
  </si>
  <si>
    <t>XXII. Nemzetközi Bronz Szimpózium megrendezése</t>
  </si>
  <si>
    <t>Egyéb működési célú támogatások bevételei államháztartáson belülről</t>
  </si>
  <si>
    <t>Dologi kiadások</t>
  </si>
  <si>
    <t>Önkormányzathoz céljelleggel érkezett pénzeszközök</t>
  </si>
  <si>
    <t xml:space="preserve">
Önkormányzatok elszámolásai 
működési célú költségvetési támogatás
Szociális ágazati pótlék
2023.10. hó 4.902.866Ft,
11. hó 4.899.400Ft,
12. hó 5.024.497Ft.
</t>
  </si>
  <si>
    <t>14.826.763</t>
  </si>
  <si>
    <t xml:space="preserve">Szociális ágazatban egészségügyi végzettséghez kötött munkakörben foglalkoztatott egészségügyi dolgozók kiegészítő pótléka  2023.10. hó 415.746Ft,
11. hó 415.748Ft,
12. hó 415.748Ft.
</t>
  </si>
  <si>
    <t xml:space="preserve">
Önkormányzat elszámolásai költségvetési szerveivel
Dr. Szarka Ödön Egyesített Egészségügyi  és Szociális Intézmény 
szem.j. 4.814.522Ft, 
járulékok 625.888Ft, 
Piroskavárosi Szoc. Család- és Gyermekjóléti Intézmény
személyi juttatás 8.306.507Ft, 
járulékok 1.079.846Ft.
</t>
  </si>
  <si>
    <t>5.440.410.
9.386.353</t>
  </si>
  <si>
    <t xml:space="preserve">
Önkormányzatok elszámolásai
Intézményfinanszírozás
Csongrádi Óvodák Igazgatósága 
Dr. Szarka Ö. Egy. Eü-i Intézmény
személyi juttatás 3.711.876Ft, járulékok 482.544 Ft, 
GESZ (személyi juttatás 3.130.436Ft, 
járulék 406.957Ft,
dologi 25.365Ft </t>
  </si>
  <si>
    <t>1.247.242</t>
  </si>
  <si>
    <t>31.487.347</t>
  </si>
  <si>
    <t xml:space="preserve">Intézményi finanszírozási szakfeladat
Dr. Szarka Ödön Egyesített Egészségügyi és Szociális Intézmény 
szem.j. 1.103.754Ft, 
járulék 143.488Ft, </t>
  </si>
  <si>
    <t xml:space="preserve">Szociális jellegű közfoglalkoztatás 2023.03.01-2024.02.09. 20 fő 
2023.10. hó 1.976.694Ft,
11. hó 1.937.046Ft,
</t>
  </si>
  <si>
    <t>Csongrád-Csanád Vármegyei Kormányhivatal</t>
  </si>
  <si>
    <t>Átvett pénz Közfoglalkoztatottak</t>
  </si>
  <si>
    <t>Közfoglalkoztatottak bér</t>
  </si>
  <si>
    <t>Közfoglalkoztatottak járulék</t>
  </si>
  <si>
    <t>Tesco pályázat Bercsényi óvoda</t>
  </si>
  <si>
    <t>Átvett pénz</t>
  </si>
  <si>
    <t>átcsoportosítás</t>
  </si>
  <si>
    <t>Nemzeti Kulturális Alap</t>
  </si>
  <si>
    <t>Átvett pénz Óbecse</t>
  </si>
  <si>
    <t>pénzeszköz átadás Óbecsének</t>
  </si>
  <si>
    <t>Petőfi Sándor Kulturkör (pályázat visszafizetés)</t>
  </si>
  <si>
    <t>Saját bevétel Erzsébet tábor</t>
  </si>
  <si>
    <t>Saját bevétel ÁFA</t>
  </si>
  <si>
    <t>Nemzeti Adó és Vámhivatal adó 1%</t>
  </si>
  <si>
    <t>Magánszemély</t>
  </si>
  <si>
    <t>Dologi csökken</t>
  </si>
  <si>
    <t>Mosogatószer adagoló</t>
  </si>
  <si>
    <t>Postaláda</t>
  </si>
  <si>
    <t>Könyvek</t>
  </si>
  <si>
    <t>Városellátó Intézmény</t>
  </si>
  <si>
    <t>Csongrád TV támogatása Adventi koncert szervezésére</t>
  </si>
  <si>
    <t>Saját bevétel növelése többlet bevételek alapján</t>
  </si>
  <si>
    <t>Bevétel növekedés Betontelep további működtetése miatt</t>
  </si>
  <si>
    <t>Többlet bevétel bérbeadás miatt</t>
  </si>
  <si>
    <t xml:space="preserve">Többlet ÁFA visszaigénylés </t>
  </si>
  <si>
    <t xml:space="preserve">Többlet dologi kiadás szolgáltatásokra </t>
  </si>
  <si>
    <t>Kártérítés</t>
  </si>
  <si>
    <t>Eszköz értékesítés</t>
  </si>
  <si>
    <t>Többlet dologi kiadás szolgáltatásokra ÁFA</t>
  </si>
  <si>
    <t>Többletdologi kiadás anyag költségek</t>
  </si>
  <si>
    <t>Többlet dologi kiadás anyag költségek ÁFA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</si>
</sst>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\ _F_t"/>
  </numFmts>
  <fonts count="17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79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4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3" fontId="4" fillId="0" borderId="0" xfId="0" applyNumberFormat="1" applyFont="1" applyBorder="1" applyAlignment="1"/>
    <xf numFmtId="3" fontId="4" fillId="0" borderId="0" xfId="0" applyNumberFormat="1" applyFont="1"/>
    <xf numFmtId="3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/>
    <xf numFmtId="0" fontId="0" fillId="0" borderId="0" xfId="0" applyAlignment="1">
      <alignment wrapText="1"/>
    </xf>
    <xf numFmtId="0" fontId="5" fillId="0" borderId="4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3" fontId="6" fillId="0" borderId="0" xfId="0" applyNumberFormat="1" applyFont="1"/>
    <xf numFmtId="0" fontId="5" fillId="0" borderId="4" xfId="0" applyFont="1" applyBorder="1" applyAlignment="1">
      <alignment vertical="top" wrapText="1"/>
    </xf>
    <xf numFmtId="0" fontId="0" fillId="0" borderId="13" xfId="0" applyBorder="1"/>
    <xf numFmtId="0" fontId="6" fillId="0" borderId="12" xfId="0" applyFont="1" applyBorder="1"/>
    <xf numFmtId="0" fontId="6" fillId="0" borderId="12" xfId="0" applyFont="1" applyBorder="1" applyAlignment="1">
      <alignment wrapText="1"/>
    </xf>
    <xf numFmtId="3" fontId="6" fillId="0" borderId="12" xfId="0" applyNumberFormat="1" applyFont="1" applyBorder="1"/>
    <xf numFmtId="3" fontId="5" fillId="0" borderId="12" xfId="0" applyNumberFormat="1" applyFont="1" applyBorder="1"/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/>
    <xf numFmtId="0" fontId="7" fillId="0" borderId="1" xfId="0" applyFont="1" applyBorder="1"/>
    <xf numFmtId="0" fontId="7" fillId="0" borderId="8" xfId="0" applyFont="1" applyBorder="1"/>
    <xf numFmtId="0" fontId="9" fillId="0" borderId="1" xfId="0" applyFont="1" applyBorder="1"/>
    <xf numFmtId="0" fontId="10" fillId="0" borderId="1" xfId="0" applyFont="1" applyBorder="1"/>
    <xf numFmtId="3" fontId="10" fillId="0" borderId="1" xfId="0" applyNumberFormat="1" applyFont="1" applyBorder="1"/>
    <xf numFmtId="3" fontId="10" fillId="0" borderId="8" xfId="0" applyNumberFormat="1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3" fontId="7" fillId="0" borderId="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8" xfId="0" applyNumberFormat="1" applyFont="1" applyBorder="1"/>
    <xf numFmtId="0" fontId="7" fillId="0" borderId="0" xfId="0" applyFont="1" applyBorder="1"/>
    <xf numFmtId="0" fontId="7" fillId="0" borderId="4" xfId="0" applyFont="1" applyBorder="1"/>
    <xf numFmtId="0" fontId="5" fillId="0" borderId="4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/>
    <xf numFmtId="0" fontId="6" fillId="0" borderId="17" xfId="0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0" fillId="0" borderId="18" xfId="0" applyBorder="1"/>
    <xf numFmtId="0" fontId="2" fillId="0" borderId="11" xfId="0" applyFont="1" applyBorder="1" applyAlignment="1">
      <alignment horizontal="left" vertical="center"/>
    </xf>
    <xf numFmtId="0" fontId="2" fillId="0" borderId="0" xfId="0" applyFont="1" applyBorder="1"/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/>
    </xf>
    <xf numFmtId="3" fontId="10" fillId="0" borderId="8" xfId="5" applyNumberFormat="1" applyFont="1" applyBorder="1"/>
    <xf numFmtId="3" fontId="10" fillId="0" borderId="1" xfId="5" applyNumberFormat="1" applyFont="1" applyBorder="1"/>
    <xf numFmtId="0" fontId="5" fillId="0" borderId="1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3" fontId="2" fillId="0" borderId="15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3" xfId="0" quotePrefix="1" applyNumberFormat="1" applyFont="1" applyBorder="1" applyAlignment="1">
      <alignment horizontal="right"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right" vertical="center" wrapText="1"/>
    </xf>
    <xf numFmtId="164" fontId="13" fillId="0" borderId="1" xfId="2" applyNumberFormat="1" applyFont="1" applyBorder="1" applyAlignment="1">
      <alignment horizontal="right" vertical="center" wrapText="1"/>
    </xf>
    <xf numFmtId="0" fontId="14" fillId="0" borderId="1" xfId="2" applyFont="1" applyFill="1" applyBorder="1" applyAlignment="1">
      <alignment horizontal="center" vertical="center" wrapText="1"/>
    </xf>
    <xf numFmtId="9" fontId="13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right" vertical="center" wrapText="1"/>
    </xf>
    <xf numFmtId="9" fontId="13" fillId="0" borderId="1" xfId="2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13" fillId="0" borderId="0" xfId="2" applyFont="1" applyBorder="1" applyAlignment="1">
      <alignment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right" vertical="center" wrapText="1"/>
    </xf>
    <xf numFmtId="164" fontId="13" fillId="0" borderId="0" xfId="2" applyNumberFormat="1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3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4" xfId="0" quotePrefix="1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0" fillId="0" borderId="20" xfId="0" applyBorder="1"/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6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3" fontId="3" fillId="0" borderId="19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top" wrapText="1"/>
    </xf>
    <xf numFmtId="3" fontId="6" fillId="0" borderId="0" xfId="0" applyNumberFormat="1" applyFont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</cellXfs>
  <cellStyles count="8">
    <cellStyle name="Ezres 2" xfId="6"/>
    <cellStyle name="Ezres 3" xfId="7"/>
    <cellStyle name="Normál" xfId="0" builtinId="0"/>
    <cellStyle name="Normál 2" xfId="1"/>
    <cellStyle name="Normál 2 2" xfId="5"/>
    <cellStyle name="Normál 3" xfId="2"/>
    <cellStyle name="Normál 4" xfId="3"/>
    <cellStyle name="Normál 5" xfId="4"/>
  </cellStyles>
  <dxfs count="8">
    <dxf>
      <numFmt numFmtId="3" formatCode="#,##0"/>
      <border diagonalUp="0" diagonalDown="0">
        <left/>
        <right/>
        <top style="thick">
          <color auto="1"/>
        </top>
        <bottom style="thick">
          <color auto="1"/>
        </bottom>
        <vertical style="thin">
          <color indexed="64"/>
        </vertical>
        <horizontal style="thin">
          <color indexed="64"/>
        </horizontal>
      </border>
    </dxf>
    <dxf>
      <alignment vertical="bottom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áblázat2" displayName="Táblázat2" ref="A4:E10" headerRowCount="0" totalsRowShown="0" headerRowDxfId="7" tableBorderDxfId="6" totalsRowBorderDxfId="5">
  <tableColumns count="5">
    <tableColumn id="1" name="Oszlop1" dataDxfId="4"/>
    <tableColumn id="2" name="Oszlop2" dataDxfId="3"/>
    <tableColumn id="3" name="Oszlop3" dataDxfId="2"/>
    <tableColumn id="4" name="Oszlop4" dataDxfId="1"/>
    <tableColumn id="5" name="Oszlop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>
      <selection activeCell="B5" sqref="B5"/>
    </sheetView>
  </sheetViews>
  <sheetFormatPr defaultRowHeight="13.2"/>
  <cols>
    <col min="1" max="1" width="6.44140625" customWidth="1"/>
    <col min="2" max="2" width="28.33203125" style="35" customWidth="1"/>
    <col min="3" max="3" width="11.44140625" style="34" customWidth="1"/>
    <col min="4" max="4" width="29" style="35" customWidth="1"/>
    <col min="5" max="5" width="12.109375" style="34" customWidth="1"/>
  </cols>
  <sheetData>
    <row r="1" spans="1:5" ht="19.8" customHeight="1">
      <c r="B1" s="170" t="s">
        <v>32</v>
      </c>
      <c r="C1" s="171"/>
      <c r="D1" s="171"/>
    </row>
    <row r="2" spans="1:5" ht="21" customHeight="1">
      <c r="A2" s="37" t="s">
        <v>243</v>
      </c>
      <c r="B2" s="38"/>
      <c r="C2" s="39"/>
      <c r="D2" s="38"/>
    </row>
    <row r="3" spans="1:5" ht="12" customHeight="1" thickBot="1">
      <c r="A3" s="42"/>
      <c r="B3" s="43"/>
      <c r="C3" s="44"/>
      <c r="D3" s="43"/>
      <c r="E3" s="45" t="s">
        <v>7</v>
      </c>
    </row>
    <row r="4" spans="1:5" s="41" customFormat="1" ht="21" customHeight="1" thickTop="1" thickBot="1">
      <c r="A4" s="105"/>
      <c r="B4" s="102" t="s">
        <v>1</v>
      </c>
      <c r="C4" s="103" t="s">
        <v>3</v>
      </c>
      <c r="D4" s="102" t="s">
        <v>4</v>
      </c>
      <c r="E4" s="104" t="s">
        <v>3</v>
      </c>
    </row>
    <row r="5" spans="1:5" ht="166.8" customHeight="1">
      <c r="A5" s="47" t="s">
        <v>15</v>
      </c>
      <c r="B5" s="40" t="s">
        <v>244</v>
      </c>
      <c r="C5" s="88" t="s">
        <v>245</v>
      </c>
      <c r="D5" s="36" t="s">
        <v>247</v>
      </c>
      <c r="E5" s="86" t="s">
        <v>248</v>
      </c>
    </row>
    <row r="6" spans="1:5" ht="99.6" customHeight="1">
      <c r="A6" s="48" t="s">
        <v>16</v>
      </c>
      <c r="B6" s="87" t="s">
        <v>246</v>
      </c>
      <c r="C6" s="73" t="s">
        <v>250</v>
      </c>
      <c r="D6" s="46" t="s">
        <v>252</v>
      </c>
      <c r="E6" s="73" t="s">
        <v>250</v>
      </c>
    </row>
    <row r="7" spans="1:5" ht="172.8" customHeight="1">
      <c r="A7" s="48" t="s">
        <v>17</v>
      </c>
      <c r="B7" s="87" t="s">
        <v>70</v>
      </c>
      <c r="C7" s="97" t="s">
        <v>69</v>
      </c>
      <c r="D7" s="87" t="s">
        <v>249</v>
      </c>
      <c r="E7" s="128" t="s">
        <v>83</v>
      </c>
    </row>
    <row r="8" spans="1:5" ht="69" customHeight="1">
      <c r="A8" s="48" t="s">
        <v>18</v>
      </c>
      <c r="B8" s="87" t="s">
        <v>253</v>
      </c>
      <c r="C8" s="73" t="s">
        <v>163</v>
      </c>
      <c r="D8" s="72" t="s">
        <v>164</v>
      </c>
      <c r="E8" s="73" t="s">
        <v>163</v>
      </c>
    </row>
    <row r="9" spans="1:5" ht="55.2" customHeight="1" thickBot="1">
      <c r="A9" s="114" t="s">
        <v>37</v>
      </c>
      <c r="B9" s="115" t="s">
        <v>68</v>
      </c>
      <c r="C9" s="116" t="s">
        <v>238</v>
      </c>
      <c r="D9" s="113" t="s">
        <v>239</v>
      </c>
      <c r="E9" s="116" t="s">
        <v>238</v>
      </c>
    </row>
    <row r="10" spans="1:5" ht="30" customHeight="1" thickBot="1">
      <c r="A10" s="161"/>
      <c r="B10" s="162" t="s">
        <v>19</v>
      </c>
      <c r="C10" s="163" t="s">
        <v>251</v>
      </c>
      <c r="D10" s="164"/>
      <c r="E10" s="165" t="s">
        <v>251</v>
      </c>
    </row>
  </sheetData>
  <mergeCells count="1">
    <mergeCell ref="B1:D1"/>
  </mergeCells>
  <pageMargins left="0.7" right="0.7" top="1.0083333333333333" bottom="0.75" header="0.3" footer="0.3"/>
  <pageSetup paperSize="9" orientation="portrait" r:id="rId1"/>
  <headerFooter>
    <oddHeader>&amp;R&amp;7
A Pü/33-2/2023. sz. előterjesztés 1. melléklete 
az 8/2023. (II.24.) önkormányzati rendelet 7.4 melléklete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0"/>
  <sheetViews>
    <sheetView view="pageLayout" topLeftCell="A207" zoomScale="80" zoomScaleSheetLayoutView="100" zoomScalePageLayoutView="80" workbookViewId="0">
      <selection activeCell="D14" sqref="D14"/>
    </sheetView>
  </sheetViews>
  <sheetFormatPr defaultColWidth="9.109375" defaultRowHeight="16.5" customHeight="1"/>
  <cols>
    <col min="1" max="1" width="54.33203125" style="7" customWidth="1"/>
    <col min="2" max="2" width="38.5546875" style="7" customWidth="1"/>
    <col min="3" max="3" width="15.33203125" style="17" customWidth="1"/>
    <col min="4" max="4" width="44.21875" style="7" customWidth="1"/>
    <col min="5" max="5" width="13.109375" style="17" customWidth="1"/>
    <col min="6" max="16384" width="9.109375" style="7"/>
  </cols>
  <sheetData>
    <row r="1" spans="1:5" ht="16.5" customHeight="1">
      <c r="A1" s="172" t="s">
        <v>33</v>
      </c>
      <c r="B1" s="173"/>
      <c r="C1" s="173"/>
      <c r="D1" s="173"/>
      <c r="E1" s="173"/>
    </row>
    <row r="2" spans="1:5" s="8" customFormat="1" ht="16.5" customHeight="1">
      <c r="A2" s="5"/>
      <c r="B2" s="6"/>
      <c r="C2" s="16"/>
      <c r="D2" s="174" t="s">
        <v>7</v>
      </c>
      <c r="E2" s="174"/>
    </row>
    <row r="3" spans="1:5" ht="16.5" customHeight="1">
      <c r="A3" s="175" t="s">
        <v>0</v>
      </c>
      <c r="B3" s="10" t="s">
        <v>1</v>
      </c>
      <c r="C3" s="176" t="s">
        <v>3</v>
      </c>
      <c r="D3" s="10" t="s">
        <v>4</v>
      </c>
      <c r="E3" s="176" t="s">
        <v>6</v>
      </c>
    </row>
    <row r="4" spans="1:5" ht="16.5" customHeight="1">
      <c r="A4" s="175"/>
      <c r="B4" s="15" t="s">
        <v>2</v>
      </c>
      <c r="C4" s="177"/>
      <c r="D4" s="15" t="s">
        <v>5</v>
      </c>
      <c r="E4" s="177"/>
    </row>
    <row r="5" spans="1:5" s="24" customFormat="1" ht="14.25" customHeight="1">
      <c r="A5" s="13" t="s">
        <v>14</v>
      </c>
      <c r="B5" s="1"/>
      <c r="C5" s="2"/>
      <c r="D5" s="1"/>
      <c r="E5" s="2"/>
    </row>
    <row r="6" spans="1:5" s="24" customFormat="1" ht="14.25" customHeight="1">
      <c r="A6" s="90" t="s">
        <v>254</v>
      </c>
      <c r="B6" s="22" t="s">
        <v>255</v>
      </c>
      <c r="C6" s="2">
        <v>561008</v>
      </c>
      <c r="D6" s="22" t="s">
        <v>256</v>
      </c>
      <c r="E6" s="2">
        <v>526768</v>
      </c>
    </row>
    <row r="7" spans="1:5" s="24" customFormat="1" ht="14.25" customHeight="1">
      <c r="A7" s="90"/>
      <c r="B7" s="22"/>
      <c r="C7" s="2"/>
      <c r="D7" s="22" t="s">
        <v>257</v>
      </c>
      <c r="E7" s="2">
        <v>34240</v>
      </c>
    </row>
    <row r="8" spans="1:5" s="24" customFormat="1" ht="14.25" customHeight="1">
      <c r="A8" s="90"/>
      <c r="B8" s="22"/>
      <c r="C8" s="2"/>
      <c r="D8" s="22" t="s">
        <v>269</v>
      </c>
      <c r="E8" s="2">
        <v>-76200</v>
      </c>
    </row>
    <row r="9" spans="1:5" s="24" customFormat="1" ht="14.25" customHeight="1" thickBot="1">
      <c r="A9" s="1"/>
      <c r="B9" s="1"/>
      <c r="C9" s="2"/>
      <c r="D9" s="1" t="s">
        <v>270</v>
      </c>
      <c r="E9" s="2">
        <v>76200</v>
      </c>
    </row>
    <row r="10" spans="1:5" s="24" customFormat="1" ht="16.5" customHeight="1">
      <c r="A10" s="91" t="s">
        <v>8</v>
      </c>
      <c r="B10" s="91"/>
      <c r="C10" s="92">
        <f>SUM(C6:C9)</f>
        <v>561008</v>
      </c>
      <c r="D10" s="92" t="s">
        <v>8</v>
      </c>
      <c r="E10" s="92">
        <f>SUM(E6:E9)</f>
        <v>561008</v>
      </c>
    </row>
    <row r="11" spans="1:5" s="24" customFormat="1" ht="16.5" customHeight="1">
      <c r="A11" s="166"/>
      <c r="B11" s="166"/>
      <c r="C11" s="167"/>
      <c r="D11" s="167"/>
      <c r="E11" s="167"/>
    </row>
    <row r="12" spans="1:5" s="24" customFormat="1" ht="16.5" customHeight="1">
      <c r="A12" s="13" t="s">
        <v>273</v>
      </c>
      <c r="B12" s="9"/>
      <c r="C12" s="4"/>
      <c r="D12" s="4"/>
      <c r="E12" s="4"/>
    </row>
    <row r="13" spans="1:5" s="24" customFormat="1" ht="28.8" customHeight="1">
      <c r="A13" s="90" t="s">
        <v>275</v>
      </c>
      <c r="B13" s="22" t="s">
        <v>276</v>
      </c>
      <c r="C13" s="21">
        <v>8637172</v>
      </c>
      <c r="D13" s="22" t="s">
        <v>283</v>
      </c>
      <c r="E13" s="21">
        <v>7874016</v>
      </c>
    </row>
    <row r="14" spans="1:5" s="24" customFormat="1" ht="16.5" customHeight="1">
      <c r="A14" s="108"/>
      <c r="B14" s="22" t="s">
        <v>277</v>
      </c>
      <c r="C14" s="21">
        <v>1542903</v>
      </c>
      <c r="D14" s="22" t="s">
        <v>284</v>
      </c>
      <c r="E14" s="21">
        <v>2125984</v>
      </c>
    </row>
    <row r="15" spans="1:5" s="24" customFormat="1" ht="16.5" customHeight="1">
      <c r="A15" s="1"/>
      <c r="B15" s="1" t="s">
        <v>278</v>
      </c>
      <c r="C15" s="157">
        <v>5429000</v>
      </c>
      <c r="D15" s="22" t="s">
        <v>279</v>
      </c>
      <c r="E15" s="21">
        <v>4160483</v>
      </c>
    </row>
    <row r="16" spans="1:5" s="24" customFormat="1" ht="16.5" customHeight="1">
      <c r="A16" s="1"/>
      <c r="B16" s="1" t="s">
        <v>280</v>
      </c>
      <c r="C16" s="2">
        <v>112377</v>
      </c>
      <c r="D16" s="22" t="s">
        <v>282</v>
      </c>
      <c r="E16" s="2">
        <v>1663331</v>
      </c>
    </row>
    <row r="17" spans="1:5" s="24" customFormat="1" ht="16.5" customHeight="1" thickBot="1">
      <c r="A17" s="1"/>
      <c r="B17" s="1" t="s">
        <v>281</v>
      </c>
      <c r="C17" s="2">
        <v>102362</v>
      </c>
      <c r="D17" s="169"/>
      <c r="E17" s="2"/>
    </row>
    <row r="18" spans="1:5" s="24" customFormat="1" ht="16.5" customHeight="1">
      <c r="A18" s="91" t="s">
        <v>8</v>
      </c>
      <c r="B18" s="91"/>
      <c r="C18" s="92">
        <f>SUM(C11:C17)</f>
        <v>15823814</v>
      </c>
      <c r="D18" s="92" t="s">
        <v>8</v>
      </c>
      <c r="E18" s="92">
        <f>SUM(E11:E17)</f>
        <v>15823814</v>
      </c>
    </row>
    <row r="19" spans="1:5" s="20" customFormat="1" ht="17.399999999999999" customHeight="1">
      <c r="A19" s="27"/>
      <c r="B19" s="28"/>
      <c r="C19" s="29"/>
      <c r="D19" s="29"/>
      <c r="E19" s="74"/>
    </row>
    <row r="20" spans="1:5" s="24" customFormat="1" ht="13.8" customHeight="1">
      <c r="A20" s="13" t="s">
        <v>9</v>
      </c>
      <c r="B20" s="3"/>
      <c r="C20" s="11"/>
      <c r="D20" s="3"/>
      <c r="E20" s="11"/>
    </row>
    <row r="21" spans="1:5" s="24" customFormat="1" ht="15.75" customHeight="1">
      <c r="A21" s="90" t="s">
        <v>254</v>
      </c>
      <c r="B21" s="22" t="s">
        <v>255</v>
      </c>
      <c r="C21" s="2">
        <v>606950</v>
      </c>
      <c r="D21" s="22" t="s">
        <v>256</v>
      </c>
      <c r="E21" s="2">
        <v>569906</v>
      </c>
    </row>
    <row r="22" spans="1:5" s="24" customFormat="1" ht="15.75" customHeight="1">
      <c r="A22" s="90"/>
      <c r="B22" s="22"/>
      <c r="C22" s="2"/>
      <c r="D22" s="22" t="s">
        <v>257</v>
      </c>
      <c r="E22" s="2">
        <v>37044</v>
      </c>
    </row>
    <row r="23" spans="1:5" s="24" customFormat="1" ht="15.75" customHeight="1">
      <c r="A23" s="90" t="s">
        <v>258</v>
      </c>
      <c r="B23" s="22" t="s">
        <v>259</v>
      </c>
      <c r="C23" s="2">
        <v>100000</v>
      </c>
      <c r="D23" s="22" t="s">
        <v>269</v>
      </c>
      <c r="E23" s="2">
        <v>100000</v>
      </c>
    </row>
    <row r="24" spans="1:5" s="24" customFormat="1" ht="13.2" customHeight="1">
      <c r="A24" s="1" t="s">
        <v>260</v>
      </c>
      <c r="B24" s="1"/>
      <c r="C24" s="2"/>
      <c r="D24" s="1" t="s">
        <v>269</v>
      </c>
      <c r="E24" s="2">
        <v>-15059</v>
      </c>
    </row>
    <row r="25" spans="1:5" s="24" customFormat="1" ht="14.25" customHeight="1" thickBot="1">
      <c r="A25" s="89"/>
      <c r="B25" s="23"/>
      <c r="C25" s="18"/>
      <c r="D25" s="89" t="s">
        <v>271</v>
      </c>
      <c r="E25" s="82">
        <v>15059</v>
      </c>
    </row>
    <row r="26" spans="1:5" s="24" customFormat="1" ht="15" customHeight="1">
      <c r="A26" s="98" t="s">
        <v>8</v>
      </c>
      <c r="B26" s="99"/>
      <c r="C26" s="92">
        <f>SUM(C21:C25)</f>
        <v>706950</v>
      </c>
      <c r="D26" s="92" t="s">
        <v>8</v>
      </c>
      <c r="E26" s="92">
        <f>SUM(E21:E25)</f>
        <v>706950</v>
      </c>
    </row>
    <row r="27" spans="1:5" s="24" customFormat="1" ht="11.4" customHeight="1">
      <c r="A27" s="27"/>
      <c r="B27" s="28"/>
      <c r="C27" s="83"/>
      <c r="D27" s="83"/>
      <c r="E27" s="14"/>
    </row>
    <row r="28" spans="1:5" s="24" customFormat="1" ht="29.25" customHeight="1">
      <c r="A28" s="19" t="s">
        <v>11</v>
      </c>
      <c r="B28" s="30"/>
      <c r="C28" s="21"/>
      <c r="D28" s="22"/>
      <c r="E28" s="2"/>
    </row>
    <row r="29" spans="1:5" s="24" customFormat="1" ht="16.2" customHeight="1">
      <c r="A29" s="22" t="s">
        <v>254</v>
      </c>
      <c r="B29" s="30" t="s">
        <v>255</v>
      </c>
      <c r="C29" s="21">
        <v>247080</v>
      </c>
      <c r="D29" s="22" t="s">
        <v>256</v>
      </c>
      <c r="E29" s="2">
        <v>232000</v>
      </c>
    </row>
    <row r="30" spans="1:5" s="24" customFormat="1" ht="14.4" customHeight="1">
      <c r="A30" s="22"/>
      <c r="B30" s="30"/>
      <c r="C30" s="21"/>
      <c r="D30" s="22" t="s">
        <v>257</v>
      </c>
      <c r="E30" s="2">
        <v>15080</v>
      </c>
    </row>
    <row r="31" spans="1:5" s="24" customFormat="1" ht="15.6" customHeight="1">
      <c r="A31" s="22" t="s">
        <v>261</v>
      </c>
      <c r="B31" s="30" t="s">
        <v>262</v>
      </c>
      <c r="C31" s="21">
        <v>11290000</v>
      </c>
      <c r="D31" s="22" t="s">
        <v>263</v>
      </c>
      <c r="E31" s="2">
        <v>11290000</v>
      </c>
    </row>
    <row r="32" spans="1:5" s="24" customFormat="1" ht="16.2" customHeight="1">
      <c r="A32" s="22" t="s">
        <v>264</v>
      </c>
      <c r="B32" s="30" t="s">
        <v>1</v>
      </c>
      <c r="C32" s="21">
        <v>625455</v>
      </c>
      <c r="D32" s="22" t="s">
        <v>173</v>
      </c>
      <c r="E32" s="2">
        <v>625455</v>
      </c>
    </row>
    <row r="33" spans="1:5" s="24" customFormat="1" ht="14.4" customHeight="1">
      <c r="A33" s="121" t="s">
        <v>265</v>
      </c>
      <c r="B33" s="109" t="s">
        <v>1</v>
      </c>
      <c r="C33" s="118">
        <v>403846</v>
      </c>
      <c r="D33" s="109" t="s">
        <v>173</v>
      </c>
      <c r="E33" s="118">
        <v>403846</v>
      </c>
    </row>
    <row r="34" spans="1:5" s="24" customFormat="1" ht="13.8" customHeight="1">
      <c r="A34" s="1" t="s">
        <v>266</v>
      </c>
      <c r="B34" s="1" t="s">
        <v>1</v>
      </c>
      <c r="C34" s="2">
        <v>287000</v>
      </c>
      <c r="D34" s="1" t="s">
        <v>173</v>
      </c>
      <c r="E34" s="2">
        <v>287000</v>
      </c>
    </row>
    <row r="35" spans="1:5" s="24" customFormat="1" ht="13.8" customHeight="1">
      <c r="A35" s="22" t="s">
        <v>267</v>
      </c>
      <c r="B35" s="22" t="s">
        <v>259</v>
      </c>
      <c r="C35" s="21">
        <v>139692</v>
      </c>
      <c r="D35" s="1" t="s">
        <v>173</v>
      </c>
      <c r="E35" s="21">
        <v>139692</v>
      </c>
    </row>
    <row r="36" spans="1:5" s="24" customFormat="1" ht="13.8" customHeight="1">
      <c r="A36" s="22" t="s">
        <v>260</v>
      </c>
      <c r="B36" s="22"/>
      <c r="C36" s="21"/>
      <c r="D36" s="1" t="s">
        <v>269</v>
      </c>
      <c r="E36" s="21">
        <v>-952008</v>
      </c>
    </row>
    <row r="37" spans="1:5" s="24" customFormat="1" ht="15" customHeight="1" thickBot="1">
      <c r="A37" s="22"/>
      <c r="B37" s="22"/>
      <c r="C37" s="21"/>
      <c r="D37" s="1" t="s">
        <v>272</v>
      </c>
      <c r="E37" s="21">
        <v>952008</v>
      </c>
    </row>
    <row r="38" spans="1:5" s="25" customFormat="1" ht="14.25" customHeight="1">
      <c r="A38" s="91" t="s">
        <v>8</v>
      </c>
      <c r="B38" s="91"/>
      <c r="C38" s="92">
        <f>SUM(C29:C37)</f>
        <v>12993073</v>
      </c>
      <c r="D38" s="92" t="s">
        <v>8</v>
      </c>
      <c r="E38" s="92">
        <f>SUM(E29:E37)</f>
        <v>12993073</v>
      </c>
    </row>
    <row r="39" spans="1:5" s="25" customFormat="1" ht="14.25" customHeight="1">
      <c r="A39" s="23"/>
      <c r="B39" s="23"/>
      <c r="C39" s="18"/>
      <c r="D39" s="18"/>
      <c r="E39" s="18"/>
    </row>
    <row r="40" spans="1:5" s="25" customFormat="1" ht="14.25" customHeight="1">
      <c r="A40" s="80" t="s">
        <v>60</v>
      </c>
      <c r="B40" s="23"/>
      <c r="C40" s="18"/>
      <c r="D40" s="18"/>
      <c r="E40" s="18"/>
    </row>
    <row r="41" spans="1:5" s="25" customFormat="1" ht="29.4" customHeight="1" thickBot="1">
      <c r="A41" s="89" t="s">
        <v>240</v>
      </c>
      <c r="B41" s="89" t="s">
        <v>241</v>
      </c>
      <c r="C41" s="82">
        <v>600000</v>
      </c>
      <c r="D41" s="81" t="s">
        <v>242</v>
      </c>
      <c r="E41" s="82">
        <v>600000</v>
      </c>
    </row>
    <row r="42" spans="1:5" s="25" customFormat="1" ht="14.25" customHeight="1">
      <c r="A42" s="91" t="s">
        <v>8</v>
      </c>
      <c r="B42" s="91"/>
      <c r="C42" s="92">
        <f>SUM(C41:C41)</f>
        <v>600000</v>
      </c>
      <c r="D42" s="120"/>
      <c r="E42" s="92">
        <f>SUM(E41:E41)</f>
        <v>600000</v>
      </c>
    </row>
    <row r="43" spans="1:5" s="25" customFormat="1" ht="12" customHeight="1">
      <c r="A43" s="9"/>
      <c r="B43" s="9"/>
      <c r="C43" s="4"/>
      <c r="D43" s="75"/>
      <c r="E43" s="4"/>
    </row>
    <row r="44" spans="1:5" s="24" customFormat="1" ht="15" customHeight="1">
      <c r="A44" s="78" t="s">
        <v>10</v>
      </c>
      <c r="B44" s="1"/>
      <c r="C44" s="2"/>
      <c r="D44" s="1"/>
      <c r="E44" s="2"/>
    </row>
    <row r="45" spans="1:5" s="24" customFormat="1" ht="14.4" customHeight="1">
      <c r="A45" s="121" t="s">
        <v>265</v>
      </c>
      <c r="B45" s="109" t="s">
        <v>1</v>
      </c>
      <c r="C45" s="118">
        <v>822960</v>
      </c>
      <c r="D45" s="122" t="s">
        <v>173</v>
      </c>
      <c r="E45" s="118">
        <v>822960</v>
      </c>
    </row>
    <row r="46" spans="1:5" s="24" customFormat="1" ht="15" customHeight="1">
      <c r="A46" s="1" t="s">
        <v>266</v>
      </c>
      <c r="B46" s="1" t="s">
        <v>1</v>
      </c>
      <c r="C46" s="2">
        <v>3073000</v>
      </c>
      <c r="D46" s="1" t="s">
        <v>173</v>
      </c>
      <c r="E46" s="82">
        <v>3073000</v>
      </c>
    </row>
    <row r="47" spans="1:5" s="24" customFormat="1" ht="15" customHeight="1" thickBot="1">
      <c r="A47" s="1" t="s">
        <v>268</v>
      </c>
      <c r="B47" s="22" t="s">
        <v>1</v>
      </c>
      <c r="C47" s="21">
        <v>6000</v>
      </c>
      <c r="D47" s="22" t="s">
        <v>173</v>
      </c>
      <c r="E47" s="21">
        <v>6000</v>
      </c>
    </row>
    <row r="48" spans="1:5" s="25" customFormat="1" ht="14.25" customHeight="1">
      <c r="A48" s="91" t="s">
        <v>8</v>
      </c>
      <c r="B48" s="91"/>
      <c r="C48" s="92">
        <f>SUM(C45:C47)</f>
        <v>3901960</v>
      </c>
      <c r="D48" s="92" t="s">
        <v>8</v>
      </c>
      <c r="E48" s="92">
        <f t="shared" ref="E48" si="0">SUM(E45:E47)</f>
        <v>3901960</v>
      </c>
    </row>
    <row r="49" spans="1:6" s="24" customFormat="1" ht="14.25" customHeight="1">
      <c r="A49" s="23"/>
      <c r="B49" s="23"/>
      <c r="C49" s="18"/>
      <c r="D49" s="18"/>
      <c r="E49" s="18"/>
      <c r="F49" s="107"/>
    </row>
    <row r="50" spans="1:6" s="24" customFormat="1" ht="14.25" customHeight="1">
      <c r="A50" s="108" t="s">
        <v>62</v>
      </c>
      <c r="B50" s="23"/>
      <c r="C50" s="18"/>
      <c r="D50" s="18"/>
      <c r="E50" s="18"/>
      <c r="F50" s="107"/>
    </row>
    <row r="51" spans="1:6" s="24" customFormat="1" ht="14.25" customHeight="1">
      <c r="A51" s="90" t="s">
        <v>196</v>
      </c>
      <c r="B51" s="23"/>
      <c r="C51" s="18"/>
      <c r="D51" s="81" t="s">
        <v>191</v>
      </c>
      <c r="E51" s="152">
        <v>-300000</v>
      </c>
      <c r="F51" s="107"/>
    </row>
    <row r="52" spans="1:6" s="24" customFormat="1" ht="14.25" customHeight="1">
      <c r="A52" s="90"/>
      <c r="B52" s="23"/>
      <c r="C52" s="18"/>
      <c r="D52" s="81" t="s">
        <v>194</v>
      </c>
      <c r="E52" s="152">
        <v>300000</v>
      </c>
      <c r="F52" s="107"/>
    </row>
    <row r="53" spans="1:6" s="24" customFormat="1" ht="14.25" customHeight="1">
      <c r="A53" s="90"/>
      <c r="B53" s="23"/>
      <c r="C53" s="18"/>
      <c r="D53" s="81"/>
      <c r="E53" s="152"/>
      <c r="F53" s="107"/>
    </row>
    <row r="54" spans="1:6" s="24" customFormat="1" ht="14.25" customHeight="1">
      <c r="A54" s="90" t="s">
        <v>195</v>
      </c>
      <c r="B54" s="23"/>
      <c r="C54" s="18"/>
      <c r="D54" s="81" t="s">
        <v>191</v>
      </c>
      <c r="E54" s="152">
        <v>-790690</v>
      </c>
      <c r="F54" s="107"/>
    </row>
    <row r="55" spans="1:6" s="24" customFormat="1" ht="14.25" customHeight="1">
      <c r="A55" s="90"/>
      <c r="B55" s="23"/>
      <c r="C55" s="18"/>
      <c r="D55" s="81" t="s">
        <v>194</v>
      </c>
      <c r="E55" s="152">
        <v>790690</v>
      </c>
      <c r="F55" s="107"/>
    </row>
    <row r="56" spans="1:6" s="24" customFormat="1" ht="14.25" customHeight="1">
      <c r="A56" s="90"/>
      <c r="B56" s="23"/>
      <c r="C56" s="18"/>
      <c r="D56" s="81"/>
      <c r="E56" s="152"/>
      <c r="F56" s="107"/>
    </row>
    <row r="57" spans="1:6" s="24" customFormat="1" ht="14.25" customHeight="1">
      <c r="A57" s="90" t="s">
        <v>197</v>
      </c>
      <c r="B57" s="23"/>
      <c r="C57" s="18"/>
      <c r="D57" s="81" t="s">
        <v>173</v>
      </c>
      <c r="E57" s="152">
        <v>-188520</v>
      </c>
      <c r="F57" s="107"/>
    </row>
    <row r="58" spans="1:6" s="24" customFormat="1" ht="14.25" customHeight="1">
      <c r="A58" s="90"/>
      <c r="B58" s="23"/>
      <c r="C58" s="18"/>
      <c r="D58" s="81" t="s">
        <v>194</v>
      </c>
      <c r="E58" s="152">
        <v>188520</v>
      </c>
      <c r="F58" s="107"/>
    </row>
    <row r="59" spans="1:6" s="24" customFormat="1" ht="12" customHeight="1">
      <c r="A59" s="90"/>
      <c r="B59" s="23"/>
      <c r="C59" s="18"/>
      <c r="D59" s="81"/>
      <c r="E59" s="152"/>
      <c r="F59" s="107"/>
    </row>
    <row r="60" spans="1:6" s="24" customFormat="1" ht="14.25" customHeight="1">
      <c r="A60" s="90" t="s">
        <v>198</v>
      </c>
      <c r="B60" s="23"/>
      <c r="C60" s="18"/>
      <c r="D60" s="81" t="s">
        <v>191</v>
      </c>
      <c r="E60" s="152">
        <v>-435800</v>
      </c>
      <c r="F60" s="107"/>
    </row>
    <row r="61" spans="1:6" s="24" customFormat="1" ht="14.25" customHeight="1" thickBot="1">
      <c r="A61" s="90"/>
      <c r="B61" s="89"/>
      <c r="C61" s="82"/>
      <c r="D61" s="81" t="s">
        <v>194</v>
      </c>
      <c r="E61" s="152">
        <v>435800</v>
      </c>
      <c r="F61" s="107"/>
    </row>
    <row r="62" spans="1:6" s="24" customFormat="1" ht="14.25" customHeight="1">
      <c r="A62" s="91" t="s">
        <v>8</v>
      </c>
      <c r="B62" s="91"/>
      <c r="C62" s="92">
        <f>SUM(C50:C61)</f>
        <v>0</v>
      </c>
      <c r="D62" s="92" t="s">
        <v>8</v>
      </c>
      <c r="E62" s="92">
        <f>SUM(E50:E61)</f>
        <v>0</v>
      </c>
      <c r="F62" s="101"/>
    </row>
    <row r="63" spans="1:6" s="20" customFormat="1" ht="16.8" customHeight="1">
      <c r="A63" s="23"/>
      <c r="B63" s="23"/>
      <c r="C63" s="18"/>
      <c r="D63" s="18"/>
      <c r="E63" s="18"/>
    </row>
    <row r="64" spans="1:6" s="20" customFormat="1" ht="36" customHeight="1">
      <c r="A64" s="80" t="s">
        <v>12</v>
      </c>
      <c r="B64" s="23"/>
      <c r="C64" s="18"/>
      <c r="D64" s="18"/>
      <c r="E64" s="18"/>
    </row>
    <row r="65" spans="1:5" s="20" customFormat="1" ht="15" customHeight="1">
      <c r="A65" s="90" t="s">
        <v>226</v>
      </c>
      <c r="B65" s="22" t="s">
        <v>227</v>
      </c>
      <c r="C65" s="21">
        <v>617396</v>
      </c>
      <c r="D65" s="1" t="s">
        <v>191</v>
      </c>
      <c r="E65" s="21">
        <v>594137</v>
      </c>
    </row>
    <row r="66" spans="1:5" s="20" customFormat="1" ht="13.2" customHeight="1">
      <c r="A66" s="108"/>
      <c r="B66" s="22" t="s">
        <v>228</v>
      </c>
      <c r="C66" s="21">
        <v>53979</v>
      </c>
      <c r="D66" s="1" t="s">
        <v>186</v>
      </c>
      <c r="E66" s="21">
        <v>77238</v>
      </c>
    </row>
    <row r="67" spans="1:5" s="20" customFormat="1" ht="13.2" customHeight="1">
      <c r="A67" s="1"/>
      <c r="B67" s="1" t="s">
        <v>229</v>
      </c>
      <c r="C67" s="157">
        <v>144000</v>
      </c>
      <c r="D67" s="1" t="s">
        <v>173</v>
      </c>
      <c r="E67" s="2">
        <v>144000</v>
      </c>
    </row>
    <row r="68" spans="1:5" s="20" customFormat="1" ht="13.2" customHeight="1">
      <c r="A68" s="1"/>
      <c r="B68" s="1"/>
      <c r="C68" s="2"/>
      <c r="D68" s="158"/>
      <c r="E68" s="2"/>
    </row>
    <row r="69" spans="1:5" s="20" customFormat="1" ht="13.2" customHeight="1">
      <c r="A69" s="1" t="s">
        <v>230</v>
      </c>
      <c r="B69" s="1" t="s">
        <v>231</v>
      </c>
      <c r="C69" s="2">
        <v>22765681</v>
      </c>
      <c r="D69" s="1" t="s">
        <v>191</v>
      </c>
      <c r="E69" s="2">
        <v>11148117</v>
      </c>
    </row>
    <row r="70" spans="1:5" s="20" customFormat="1" ht="13.2" customHeight="1">
      <c r="A70" s="1"/>
      <c r="B70" s="1"/>
      <c r="C70" s="2"/>
      <c r="D70" s="1" t="s">
        <v>186</v>
      </c>
      <c r="E70" s="2">
        <v>533336</v>
      </c>
    </row>
    <row r="71" spans="1:5" s="20" customFormat="1" ht="13.2" customHeight="1">
      <c r="A71" s="1"/>
      <c r="B71" s="1"/>
      <c r="C71" s="2"/>
      <c r="D71" s="1" t="s">
        <v>173</v>
      </c>
      <c r="E71" s="2">
        <v>11084228</v>
      </c>
    </row>
    <row r="72" spans="1:5" s="20" customFormat="1" ht="13.2" customHeight="1">
      <c r="A72" s="1"/>
      <c r="B72" s="1"/>
      <c r="C72" s="2"/>
      <c r="D72" s="158"/>
      <c r="E72" s="2"/>
    </row>
    <row r="73" spans="1:5" s="20" customFormat="1" ht="13.2" customHeight="1">
      <c r="A73" s="12" t="s">
        <v>232</v>
      </c>
      <c r="B73" s="9"/>
      <c r="C73" s="4"/>
      <c r="D73" s="12" t="s">
        <v>173</v>
      </c>
      <c r="E73" s="2">
        <v>-180000</v>
      </c>
    </row>
    <row r="74" spans="1:5" s="20" customFormat="1" ht="13.2" customHeight="1">
      <c r="A74" s="13"/>
      <c r="B74" s="1"/>
      <c r="C74" s="2"/>
      <c r="D74" s="1" t="s">
        <v>194</v>
      </c>
      <c r="E74" s="2">
        <v>141732</v>
      </c>
    </row>
    <row r="75" spans="1:5" s="20" customFormat="1" ht="13.2" customHeight="1">
      <c r="A75" s="1"/>
      <c r="B75" s="1"/>
      <c r="C75" s="2"/>
      <c r="D75" s="1" t="s">
        <v>233</v>
      </c>
      <c r="E75" s="2">
        <v>38268</v>
      </c>
    </row>
    <row r="76" spans="1:5" s="20" customFormat="1" ht="14.4" customHeight="1">
      <c r="A76" s="1"/>
      <c r="B76" s="1"/>
      <c r="C76" s="2"/>
      <c r="D76" s="1"/>
      <c r="E76" s="2"/>
    </row>
    <row r="77" spans="1:5" s="20" customFormat="1" ht="15.6" customHeight="1">
      <c r="A77" s="1" t="s">
        <v>234</v>
      </c>
      <c r="B77" s="1"/>
      <c r="C77" s="2"/>
      <c r="D77" s="1" t="s">
        <v>235</v>
      </c>
      <c r="E77" s="2">
        <v>-4320894</v>
      </c>
    </row>
    <row r="78" spans="1:5" s="20" customFormat="1" ht="15.6" customHeight="1">
      <c r="A78" s="1"/>
      <c r="B78" s="1"/>
      <c r="C78" s="2"/>
      <c r="D78" s="1" t="s">
        <v>236</v>
      </c>
      <c r="E78" s="2">
        <v>-1166641</v>
      </c>
    </row>
    <row r="79" spans="1:5" s="20" customFormat="1" ht="13.2" customHeight="1">
      <c r="A79" s="1"/>
      <c r="B79" s="1"/>
      <c r="C79" s="2"/>
      <c r="D79" s="1" t="s">
        <v>173</v>
      </c>
      <c r="E79" s="2">
        <v>5487535</v>
      </c>
    </row>
    <row r="80" spans="1:5" s="20" customFormat="1" ht="13.2" customHeight="1">
      <c r="A80" s="1"/>
      <c r="B80" s="1"/>
      <c r="C80" s="2"/>
      <c r="D80" s="1"/>
      <c r="E80" s="2"/>
    </row>
    <row r="81" spans="1:5" s="20" customFormat="1" ht="13.8" customHeight="1">
      <c r="A81" s="1" t="s">
        <v>237</v>
      </c>
      <c r="B81" s="12" t="s">
        <v>231</v>
      </c>
      <c r="C81" s="21">
        <v>25200000</v>
      </c>
      <c r="D81" s="22" t="s">
        <v>191</v>
      </c>
      <c r="E81" s="21">
        <v>17272796</v>
      </c>
    </row>
    <row r="82" spans="1:5" s="20" customFormat="1" ht="15" customHeight="1">
      <c r="A82" s="108"/>
      <c r="B82" s="159"/>
      <c r="C82" s="160"/>
      <c r="D82" s="1" t="s">
        <v>186</v>
      </c>
      <c r="E82" s="21">
        <v>2218688</v>
      </c>
    </row>
    <row r="83" spans="1:5" s="20" customFormat="1" ht="16.2" customHeight="1" thickBot="1">
      <c r="A83" s="1"/>
      <c r="B83" s="1"/>
      <c r="C83" s="119"/>
      <c r="D83" s="1" t="s">
        <v>173</v>
      </c>
      <c r="E83" s="2">
        <v>5708516</v>
      </c>
    </row>
    <row r="84" spans="1:5" s="20" customFormat="1" ht="20.399999999999999" customHeight="1">
      <c r="A84" s="91" t="s">
        <v>8</v>
      </c>
      <c r="B84" s="93"/>
      <c r="C84" s="92">
        <f>SUM(C64:C83)</f>
        <v>48781056</v>
      </c>
      <c r="D84" s="92" t="s">
        <v>8</v>
      </c>
      <c r="E84" s="92">
        <f t="shared" ref="E84" si="1">SUM(E64:E83)</f>
        <v>48781056</v>
      </c>
    </row>
    <row r="85" spans="1:5" s="20" customFormat="1" ht="11.4" customHeight="1">
      <c r="A85" s="23"/>
      <c r="B85" s="96"/>
      <c r="C85" s="18"/>
      <c r="D85" s="18"/>
      <c r="E85" s="18"/>
    </row>
    <row r="86" spans="1:5" s="20" customFormat="1" ht="21" customHeight="1">
      <c r="A86" s="23" t="s">
        <v>59</v>
      </c>
      <c r="B86" s="96"/>
      <c r="C86" s="18"/>
      <c r="D86" s="18"/>
      <c r="E86" s="18"/>
    </row>
    <row r="87" spans="1:5" s="20" customFormat="1" ht="16.5" customHeight="1">
      <c r="A87" s="89" t="s">
        <v>193</v>
      </c>
      <c r="B87" s="96"/>
      <c r="C87" s="18"/>
      <c r="D87" s="81" t="s">
        <v>194</v>
      </c>
      <c r="E87" s="82">
        <v>278990</v>
      </c>
    </row>
    <row r="88" spans="1:5" s="20" customFormat="1" ht="15.6" customHeight="1">
      <c r="A88" s="89"/>
      <c r="B88" s="96"/>
      <c r="C88" s="18"/>
      <c r="D88" s="81" t="s">
        <v>173</v>
      </c>
      <c r="E88" s="82">
        <v>-278990</v>
      </c>
    </row>
    <row r="89" spans="1:5" s="20" customFormat="1" ht="15.6" customHeight="1">
      <c r="A89" s="89"/>
      <c r="B89" s="96"/>
      <c r="C89" s="18"/>
      <c r="D89" s="81"/>
      <c r="E89" s="82"/>
    </row>
    <row r="90" spans="1:5" s="20" customFormat="1" ht="15.6" customHeight="1">
      <c r="A90" s="89" t="s">
        <v>199</v>
      </c>
      <c r="B90" s="89" t="s">
        <v>114</v>
      </c>
      <c r="C90" s="82">
        <v>935188</v>
      </c>
      <c r="D90" s="81" t="s">
        <v>191</v>
      </c>
      <c r="E90" s="82">
        <v>827600</v>
      </c>
    </row>
    <row r="91" spans="1:5" s="20" customFormat="1" ht="15.6" customHeight="1">
      <c r="A91" s="89"/>
      <c r="B91" s="89"/>
      <c r="C91" s="18"/>
      <c r="D91" s="81" t="s">
        <v>186</v>
      </c>
      <c r="E91" s="82">
        <v>107588</v>
      </c>
    </row>
    <row r="92" spans="1:5" s="20" customFormat="1" ht="14.4" customHeight="1">
      <c r="A92" s="89"/>
      <c r="B92" s="89"/>
      <c r="C92" s="18"/>
      <c r="D92" s="81"/>
      <c r="E92" s="82"/>
    </row>
    <row r="93" spans="1:5" s="20" customFormat="1" ht="15.6" customHeight="1">
      <c r="A93" s="89" t="s">
        <v>200</v>
      </c>
      <c r="B93" s="89" t="s">
        <v>114</v>
      </c>
      <c r="C93" s="82">
        <v>1622296</v>
      </c>
      <c r="D93" s="81" t="s">
        <v>191</v>
      </c>
      <c r="E93" s="82">
        <v>1439454</v>
      </c>
    </row>
    <row r="94" spans="1:5" s="20" customFormat="1" ht="15.6" customHeight="1">
      <c r="A94" s="89"/>
      <c r="B94" s="89"/>
      <c r="C94" s="82"/>
      <c r="D94" s="81" t="s">
        <v>186</v>
      </c>
      <c r="E94" s="82">
        <v>182842</v>
      </c>
    </row>
    <row r="95" spans="1:5" s="20" customFormat="1" ht="16.2" customHeight="1">
      <c r="A95" s="89"/>
      <c r="B95" s="89"/>
      <c r="C95" s="82"/>
      <c r="D95" s="81"/>
      <c r="E95" s="82"/>
    </row>
    <row r="96" spans="1:5" s="20" customFormat="1" ht="15.6" customHeight="1">
      <c r="A96" s="89" t="s">
        <v>201</v>
      </c>
      <c r="B96" s="89" t="s">
        <v>114</v>
      </c>
      <c r="C96" s="82">
        <v>678000</v>
      </c>
      <c r="D96" s="81" t="s">
        <v>191</v>
      </c>
      <c r="E96" s="82">
        <v>600000</v>
      </c>
    </row>
    <row r="97" spans="1:5" s="20" customFormat="1" ht="15.6" customHeight="1" thickBot="1">
      <c r="A97" s="89"/>
      <c r="B97" s="89"/>
      <c r="C97" s="82"/>
      <c r="D97" s="81" t="s">
        <v>186</v>
      </c>
      <c r="E97" s="82">
        <v>78000</v>
      </c>
    </row>
    <row r="98" spans="1:5" s="20" customFormat="1" ht="19.2" customHeight="1">
      <c r="A98" s="91" t="s">
        <v>8</v>
      </c>
      <c r="B98" s="93"/>
      <c r="C98" s="92">
        <f>SUM(C87:C97)</f>
        <v>3235484</v>
      </c>
      <c r="D98" s="92" t="s">
        <v>8</v>
      </c>
      <c r="E98" s="92">
        <f>SUM(E87:E97)</f>
        <v>3235484</v>
      </c>
    </row>
    <row r="99" spans="1:5" s="20" customFormat="1" ht="15.6" customHeight="1">
      <c r="A99" s="23"/>
      <c r="B99" s="96"/>
      <c r="C99" s="18"/>
      <c r="D99" s="18"/>
      <c r="E99" s="18"/>
    </row>
    <row r="100" spans="1:5" s="20" customFormat="1" ht="24.6" customHeight="1">
      <c r="A100" s="31" t="s">
        <v>36</v>
      </c>
      <c r="B100" s="9"/>
      <c r="C100" s="4"/>
      <c r="D100" s="4"/>
      <c r="E100" s="4"/>
    </row>
    <row r="101" spans="1:5" s="20" customFormat="1" ht="15" customHeight="1">
      <c r="A101" s="12" t="s">
        <v>84</v>
      </c>
      <c r="B101" s="12" t="s">
        <v>71</v>
      </c>
      <c r="C101" s="2">
        <v>1324610</v>
      </c>
      <c r="D101" s="75" t="s">
        <v>72</v>
      </c>
      <c r="E101" s="2">
        <v>1324610</v>
      </c>
    </row>
    <row r="102" spans="1:5" s="20" customFormat="1" ht="12" customHeight="1">
      <c r="A102" s="31"/>
      <c r="B102" s="12"/>
      <c r="C102" s="2"/>
      <c r="D102" s="75"/>
      <c r="E102" s="2"/>
    </row>
    <row r="103" spans="1:5" s="20" customFormat="1" ht="29.4" customHeight="1">
      <c r="A103" s="12" t="s">
        <v>73</v>
      </c>
      <c r="B103" s="12" t="s">
        <v>74</v>
      </c>
      <c r="C103" s="2">
        <v>2612165</v>
      </c>
      <c r="D103" s="75" t="s">
        <v>75</v>
      </c>
      <c r="E103" s="2">
        <v>2612165</v>
      </c>
    </row>
    <row r="104" spans="1:5" s="20" customFormat="1" ht="14.4" customHeight="1">
      <c r="A104" s="31"/>
      <c r="B104" s="12"/>
      <c r="C104" s="2"/>
      <c r="D104" s="75"/>
      <c r="E104" s="2"/>
    </row>
    <row r="105" spans="1:5" s="20" customFormat="1" ht="27.6" customHeight="1">
      <c r="A105" s="12" t="s">
        <v>85</v>
      </c>
      <c r="B105" s="12" t="s">
        <v>74</v>
      </c>
      <c r="C105" s="2">
        <v>1201895</v>
      </c>
      <c r="D105" s="75" t="s">
        <v>76</v>
      </c>
      <c r="E105" s="2">
        <v>1201895</v>
      </c>
    </row>
    <row r="106" spans="1:5" s="79" customFormat="1" ht="15.6" customHeight="1">
      <c r="A106" s="12"/>
      <c r="B106" s="12"/>
      <c r="C106" s="2"/>
      <c r="D106" s="75"/>
      <c r="E106" s="2"/>
    </row>
    <row r="107" spans="1:5" s="100" customFormat="1" ht="28.2" customHeight="1">
      <c r="A107" s="12" t="s">
        <v>77</v>
      </c>
      <c r="B107" s="12" t="s">
        <v>74</v>
      </c>
      <c r="C107" s="2">
        <v>1496000</v>
      </c>
      <c r="D107" s="75" t="s">
        <v>78</v>
      </c>
      <c r="E107" s="2">
        <v>1496000</v>
      </c>
    </row>
    <row r="108" spans="1:5" s="100" customFormat="1" ht="17.399999999999999" customHeight="1">
      <c r="A108" s="12"/>
      <c r="B108" s="12"/>
      <c r="C108" s="2"/>
      <c r="D108" s="75"/>
      <c r="E108" s="2"/>
    </row>
    <row r="109" spans="1:5" s="100" customFormat="1" ht="28.2" customHeight="1">
      <c r="A109" s="12" t="s">
        <v>79</v>
      </c>
      <c r="B109" s="12" t="s">
        <v>74</v>
      </c>
      <c r="C109" s="2">
        <v>100000</v>
      </c>
      <c r="D109" s="75" t="s">
        <v>87</v>
      </c>
      <c r="E109" s="2">
        <v>100000</v>
      </c>
    </row>
    <row r="110" spans="1:5" s="100" customFormat="1" ht="19.8" customHeight="1">
      <c r="A110" s="12"/>
      <c r="B110" s="12"/>
      <c r="C110" s="2"/>
      <c r="D110" s="75"/>
      <c r="E110" s="2"/>
    </row>
    <row r="111" spans="1:5" s="100" customFormat="1" ht="15.6" customHeight="1">
      <c r="A111" s="12" t="s">
        <v>86</v>
      </c>
      <c r="B111" s="12"/>
      <c r="C111" s="2"/>
      <c r="D111" s="75" t="s">
        <v>80</v>
      </c>
      <c r="E111" s="2">
        <v>-150000</v>
      </c>
    </row>
    <row r="112" spans="1:5" s="100" customFormat="1" ht="16.2" customHeight="1">
      <c r="A112" s="117"/>
      <c r="B112" s="117"/>
      <c r="C112" s="82"/>
      <c r="D112" s="117" t="s">
        <v>82</v>
      </c>
      <c r="E112" s="82">
        <v>-100000</v>
      </c>
    </row>
    <row r="113" spans="1:5" s="100" customFormat="1" ht="15.6" customHeight="1">
      <c r="A113" s="117"/>
      <c r="B113" s="117"/>
      <c r="C113" s="82"/>
      <c r="D113" s="117" t="s">
        <v>81</v>
      </c>
      <c r="E113" s="82">
        <v>250000</v>
      </c>
    </row>
    <row r="114" spans="1:5" s="100" customFormat="1" ht="15.6" customHeight="1">
      <c r="A114" s="117"/>
      <c r="B114" s="117"/>
      <c r="C114" s="82"/>
      <c r="D114" s="117"/>
      <c r="E114" s="82"/>
    </row>
    <row r="115" spans="1:5" s="100" customFormat="1" ht="18" customHeight="1">
      <c r="A115" s="117"/>
      <c r="B115" s="117"/>
      <c r="C115" s="82"/>
      <c r="D115" s="117"/>
      <c r="E115" s="82"/>
    </row>
    <row r="116" spans="1:5" s="100" customFormat="1" ht="32.4" customHeight="1">
      <c r="A116" s="1" t="s">
        <v>100</v>
      </c>
      <c r="B116" s="117" t="s">
        <v>74</v>
      </c>
      <c r="C116" s="82">
        <v>12000000</v>
      </c>
      <c r="D116" s="117"/>
      <c r="E116" s="82"/>
    </row>
    <row r="117" spans="1:5" s="100" customFormat="1" ht="60.6" customHeight="1">
      <c r="A117" s="117" t="s">
        <v>88</v>
      </c>
      <c r="B117" s="117"/>
      <c r="C117" s="82"/>
      <c r="D117" s="117" t="s">
        <v>89</v>
      </c>
      <c r="E117" s="82">
        <v>2374600</v>
      </c>
    </row>
    <row r="118" spans="1:5" s="100" customFormat="1" ht="12" customHeight="1">
      <c r="A118" s="117"/>
      <c r="B118" s="117"/>
      <c r="C118" s="82"/>
      <c r="D118" s="117"/>
      <c r="E118" s="82"/>
    </row>
    <row r="119" spans="1:5" s="100" customFormat="1" ht="31.2" customHeight="1">
      <c r="A119" s="117" t="s">
        <v>99</v>
      </c>
      <c r="B119" s="117"/>
      <c r="C119" s="82"/>
      <c r="D119" s="117" t="s">
        <v>90</v>
      </c>
      <c r="E119" s="82">
        <v>1730000</v>
      </c>
    </row>
    <row r="120" spans="1:5" s="100" customFormat="1" ht="9" customHeight="1">
      <c r="A120" s="117"/>
      <c r="B120" s="117"/>
      <c r="C120" s="82"/>
      <c r="D120" s="117"/>
      <c r="E120" s="82"/>
    </row>
    <row r="121" spans="1:5" s="100" customFormat="1" ht="55.8" customHeight="1">
      <c r="A121" s="117" t="s">
        <v>98</v>
      </c>
      <c r="B121" s="117"/>
      <c r="C121" s="82"/>
      <c r="D121" s="117" t="s">
        <v>91</v>
      </c>
      <c r="E121" s="82">
        <v>1534000</v>
      </c>
    </row>
    <row r="122" spans="1:5" s="100" customFormat="1" ht="8.4" customHeight="1">
      <c r="A122" s="117"/>
      <c r="B122" s="117"/>
      <c r="C122" s="82"/>
      <c r="D122" s="117"/>
      <c r="E122" s="82"/>
    </row>
    <row r="123" spans="1:5" s="100" customFormat="1" ht="30" customHeight="1">
      <c r="A123" s="117" t="s">
        <v>92</v>
      </c>
      <c r="B123" s="117"/>
      <c r="C123" s="82"/>
      <c r="D123" s="117" t="s">
        <v>93</v>
      </c>
      <c r="E123" s="82">
        <v>700000</v>
      </c>
    </row>
    <row r="124" spans="1:5" s="100" customFormat="1" ht="10.8" customHeight="1">
      <c r="A124" s="117"/>
      <c r="B124" s="117"/>
      <c r="C124" s="82"/>
      <c r="D124" s="117"/>
      <c r="E124" s="82"/>
    </row>
    <row r="125" spans="1:5" s="100" customFormat="1" ht="42.6" customHeight="1">
      <c r="A125" s="117" t="s">
        <v>94</v>
      </c>
      <c r="B125" s="117"/>
      <c r="C125" s="82"/>
      <c r="D125" s="117" t="s">
        <v>95</v>
      </c>
      <c r="E125" s="82">
        <v>2483858</v>
      </c>
    </row>
    <row r="126" spans="1:5" s="100" customFormat="1" ht="7.2" customHeight="1">
      <c r="A126" s="117"/>
      <c r="B126" s="117"/>
      <c r="C126" s="82"/>
      <c r="D126" s="117"/>
      <c r="E126" s="82"/>
    </row>
    <row r="127" spans="1:5" s="100" customFormat="1" ht="57" customHeight="1">
      <c r="A127" s="117" t="s">
        <v>96</v>
      </c>
      <c r="B127" s="117"/>
      <c r="C127" s="82"/>
      <c r="D127" s="117" t="s">
        <v>97</v>
      </c>
      <c r="E127" s="82">
        <v>3177542</v>
      </c>
    </row>
    <row r="128" spans="1:5" s="100" customFormat="1" ht="9" customHeight="1">
      <c r="A128" s="117"/>
      <c r="B128" s="117"/>
      <c r="C128" s="82"/>
      <c r="D128" s="117"/>
      <c r="E128" s="82"/>
    </row>
    <row r="129" spans="1:5" s="100" customFormat="1" ht="29.4" customHeight="1">
      <c r="A129" s="117" t="s">
        <v>101</v>
      </c>
      <c r="B129" s="117" t="s">
        <v>102</v>
      </c>
      <c r="C129" s="82">
        <v>10000000</v>
      </c>
      <c r="D129" s="117" t="s">
        <v>103</v>
      </c>
      <c r="E129" s="82">
        <v>10000000</v>
      </c>
    </row>
    <row r="130" spans="1:5" s="100" customFormat="1" ht="13.8" customHeight="1">
      <c r="A130" s="117" t="s">
        <v>165</v>
      </c>
      <c r="B130" s="117" t="s">
        <v>102</v>
      </c>
      <c r="C130" s="82">
        <v>8000000</v>
      </c>
      <c r="D130" s="117" t="s">
        <v>103</v>
      </c>
      <c r="E130" s="82">
        <v>8000000</v>
      </c>
    </row>
    <row r="131" spans="1:5" s="100" customFormat="1" ht="12.6" customHeight="1">
      <c r="A131" s="117"/>
      <c r="B131" s="117"/>
      <c r="C131" s="82"/>
      <c r="D131" s="117"/>
      <c r="E131" s="82"/>
    </row>
    <row r="132" spans="1:5" s="100" customFormat="1" ht="28.8" customHeight="1">
      <c r="A132" s="117" t="s">
        <v>104</v>
      </c>
      <c r="B132" s="117"/>
      <c r="C132" s="82"/>
      <c r="D132" s="117" t="s">
        <v>105</v>
      </c>
      <c r="E132" s="82">
        <v>13371067</v>
      </c>
    </row>
    <row r="133" spans="1:5" s="100" customFormat="1" ht="30" customHeight="1">
      <c r="A133" s="117"/>
      <c r="B133" s="117"/>
      <c r="C133" s="82"/>
      <c r="D133" s="117" t="s">
        <v>106</v>
      </c>
      <c r="E133" s="82">
        <v>-13371067</v>
      </c>
    </row>
    <row r="134" spans="1:5" s="100" customFormat="1" ht="9.6" customHeight="1">
      <c r="A134" s="117"/>
      <c r="B134" s="117"/>
      <c r="C134" s="82"/>
      <c r="D134" s="117"/>
      <c r="E134" s="82"/>
    </row>
    <row r="135" spans="1:5" s="100" customFormat="1" ht="17.399999999999999" customHeight="1">
      <c r="A135" s="117" t="s">
        <v>107</v>
      </c>
      <c r="B135" s="117" t="s">
        <v>102</v>
      </c>
      <c r="C135" s="82">
        <v>308800</v>
      </c>
      <c r="D135" s="117" t="s">
        <v>108</v>
      </c>
      <c r="E135" s="82">
        <v>308800</v>
      </c>
    </row>
    <row r="136" spans="1:5" s="100" customFormat="1" ht="17.399999999999999" customHeight="1">
      <c r="A136" s="117" t="s">
        <v>107</v>
      </c>
      <c r="B136" s="117" t="s">
        <v>102</v>
      </c>
      <c r="C136" s="82">
        <v>92750</v>
      </c>
      <c r="D136" s="117" t="s">
        <v>109</v>
      </c>
      <c r="E136" s="82">
        <v>92750</v>
      </c>
    </row>
    <row r="137" spans="1:5" s="100" customFormat="1" ht="17.399999999999999" customHeight="1">
      <c r="A137" s="117" t="s">
        <v>107</v>
      </c>
      <c r="B137" s="117" t="s">
        <v>102</v>
      </c>
      <c r="C137" s="82">
        <v>228750</v>
      </c>
      <c r="D137" s="117" t="s">
        <v>110</v>
      </c>
      <c r="E137" s="82">
        <v>228750</v>
      </c>
    </row>
    <row r="138" spans="1:5" s="100" customFormat="1" ht="17.399999999999999" customHeight="1">
      <c r="A138" s="117" t="s">
        <v>107</v>
      </c>
      <c r="B138" s="117" t="s">
        <v>102</v>
      </c>
      <c r="C138" s="82">
        <v>677480</v>
      </c>
      <c r="D138" s="117" t="s">
        <v>125</v>
      </c>
      <c r="E138" s="82">
        <v>677480</v>
      </c>
    </row>
    <row r="139" spans="1:5" s="100" customFormat="1" ht="25.8" customHeight="1">
      <c r="A139" s="122" t="s">
        <v>107</v>
      </c>
      <c r="B139" s="122" t="s">
        <v>71</v>
      </c>
      <c r="C139" s="118">
        <v>100000</v>
      </c>
      <c r="D139" s="122" t="s">
        <v>126</v>
      </c>
      <c r="E139" s="2">
        <v>100000</v>
      </c>
    </row>
    <row r="140" spans="1:5" s="100" customFormat="1" ht="21" customHeight="1">
      <c r="A140" s="117" t="s">
        <v>111</v>
      </c>
      <c r="B140" s="117" t="s">
        <v>102</v>
      </c>
      <c r="C140" s="82">
        <v>700000</v>
      </c>
      <c r="D140" s="117" t="s">
        <v>112</v>
      </c>
      <c r="E140" s="82">
        <v>700000</v>
      </c>
    </row>
    <row r="141" spans="1:5" s="100" customFormat="1" ht="11.4" customHeight="1">
      <c r="A141" s="117"/>
      <c r="B141" s="117"/>
      <c r="C141" s="82"/>
      <c r="D141" s="117"/>
      <c r="E141" s="82"/>
    </row>
    <row r="142" spans="1:5" s="100" customFormat="1" ht="30.6" customHeight="1">
      <c r="A142" s="122" t="s">
        <v>113</v>
      </c>
      <c r="B142" s="122" t="s">
        <v>74</v>
      </c>
      <c r="C142" s="118">
        <v>11361595</v>
      </c>
      <c r="D142" s="122" t="s">
        <v>114</v>
      </c>
      <c r="E142" s="118"/>
    </row>
    <row r="143" spans="1:5" s="100" customFormat="1" ht="15" customHeight="1">
      <c r="A143" s="117"/>
      <c r="B143" s="117"/>
      <c r="C143" s="82"/>
      <c r="D143" s="117" t="s">
        <v>115</v>
      </c>
      <c r="E143" s="82">
        <v>1472000</v>
      </c>
    </row>
    <row r="144" spans="1:5" s="100" customFormat="1" ht="16.2" customHeight="1">
      <c r="A144" s="117"/>
      <c r="B144" s="117"/>
      <c r="C144" s="82"/>
      <c r="D144" s="117" t="s">
        <v>124</v>
      </c>
      <c r="E144" s="82">
        <v>1536000</v>
      </c>
    </row>
    <row r="145" spans="1:5" s="100" customFormat="1" ht="30.6" customHeight="1">
      <c r="A145" s="117"/>
      <c r="B145" s="117"/>
      <c r="C145" s="82"/>
      <c r="D145" s="117" t="s">
        <v>116</v>
      </c>
      <c r="E145" s="82">
        <v>416000</v>
      </c>
    </row>
    <row r="146" spans="1:5" s="100" customFormat="1" ht="16.2" customHeight="1">
      <c r="A146" s="117"/>
      <c r="B146" s="117"/>
      <c r="C146" s="82"/>
      <c r="D146" s="117" t="s">
        <v>117</v>
      </c>
      <c r="E146" s="82">
        <v>352000</v>
      </c>
    </row>
    <row r="147" spans="1:5" s="100" customFormat="1" ht="17.399999999999999" customHeight="1">
      <c r="A147" s="117"/>
      <c r="B147" s="117"/>
      <c r="C147" s="82"/>
      <c r="D147" s="117" t="s">
        <v>118</v>
      </c>
      <c r="E147" s="82">
        <v>96000</v>
      </c>
    </row>
    <row r="148" spans="1:5" s="100" customFormat="1" ht="30" customHeight="1">
      <c r="A148" s="117"/>
      <c r="B148" s="117"/>
      <c r="C148" s="82"/>
      <c r="D148" s="117" t="s">
        <v>119</v>
      </c>
      <c r="E148" s="82">
        <v>1363432</v>
      </c>
    </row>
    <row r="149" spans="1:5" s="100" customFormat="1" ht="31.8" customHeight="1">
      <c r="A149" s="117"/>
      <c r="B149" s="117"/>
      <c r="C149" s="82"/>
      <c r="D149" s="117" t="s">
        <v>120</v>
      </c>
      <c r="E149" s="82">
        <v>1180000</v>
      </c>
    </row>
    <row r="150" spans="1:5" s="100" customFormat="1" ht="18" customHeight="1">
      <c r="A150" s="117"/>
      <c r="B150" s="117"/>
      <c r="C150" s="82"/>
      <c r="D150" s="117" t="s">
        <v>121</v>
      </c>
      <c r="E150" s="82">
        <v>3112000</v>
      </c>
    </row>
    <row r="151" spans="1:5" s="100" customFormat="1" ht="31.8" customHeight="1">
      <c r="A151" s="117"/>
      <c r="B151" s="117"/>
      <c r="C151" s="82"/>
      <c r="D151" s="117" t="s">
        <v>122</v>
      </c>
      <c r="E151" s="82">
        <v>1504000</v>
      </c>
    </row>
    <row r="152" spans="1:5" s="100" customFormat="1" ht="16.2" customHeight="1">
      <c r="A152" s="117"/>
      <c r="B152" s="117"/>
      <c r="C152" s="82"/>
      <c r="D152" s="117" t="s">
        <v>123</v>
      </c>
      <c r="E152" s="82">
        <v>330163</v>
      </c>
    </row>
    <row r="153" spans="1:5" s="100" customFormat="1" ht="27.6" customHeight="1">
      <c r="A153" s="117"/>
      <c r="B153" s="117" t="s">
        <v>162</v>
      </c>
      <c r="C153" s="82">
        <v>2655000</v>
      </c>
      <c r="D153" s="117" t="s">
        <v>166</v>
      </c>
      <c r="E153" s="82">
        <v>2655000</v>
      </c>
    </row>
    <row r="154" spans="1:5" s="100" customFormat="1" ht="16.2" customHeight="1">
      <c r="A154" s="117"/>
      <c r="B154" s="117" t="s">
        <v>162</v>
      </c>
      <c r="C154" s="82">
        <v>5156224</v>
      </c>
      <c r="D154" s="117" t="s">
        <v>167</v>
      </c>
      <c r="E154" s="82">
        <v>5156224</v>
      </c>
    </row>
    <row r="155" spans="1:5" s="100" customFormat="1" ht="10.8" customHeight="1">
      <c r="A155" s="117"/>
      <c r="B155" s="117"/>
      <c r="C155" s="82"/>
      <c r="D155" s="117"/>
      <c r="E155" s="82"/>
    </row>
    <row r="156" spans="1:5" s="100" customFormat="1" ht="16.2" customHeight="1">
      <c r="A156" s="117" t="s">
        <v>168</v>
      </c>
      <c r="B156" s="117"/>
      <c r="C156" s="82"/>
      <c r="D156" s="117" t="s">
        <v>169</v>
      </c>
      <c r="E156" s="82">
        <v>290880</v>
      </c>
    </row>
    <row r="157" spans="1:5" s="100" customFormat="1" ht="28.2" customHeight="1">
      <c r="A157" s="117"/>
      <c r="B157" s="117"/>
      <c r="C157" s="82"/>
      <c r="D157" s="117" t="s">
        <v>170</v>
      </c>
      <c r="E157" s="82">
        <v>-290880</v>
      </c>
    </row>
    <row r="158" spans="1:5" s="100" customFormat="1" ht="11.4" customHeight="1">
      <c r="A158" s="117"/>
      <c r="B158" s="117"/>
      <c r="C158" s="82"/>
      <c r="D158" s="117"/>
      <c r="E158" s="82"/>
    </row>
    <row r="159" spans="1:5" s="100" customFormat="1" ht="16.2" customHeight="1">
      <c r="A159" s="117" t="s">
        <v>171</v>
      </c>
      <c r="B159" s="117"/>
      <c r="C159" s="82"/>
      <c r="D159" s="117" t="s">
        <v>176</v>
      </c>
      <c r="E159" s="82"/>
    </row>
    <row r="160" spans="1:5" s="100" customFormat="1" ht="16.2" customHeight="1">
      <c r="A160" s="117"/>
      <c r="B160" s="117"/>
      <c r="C160" s="82"/>
      <c r="D160" s="117" t="s">
        <v>172</v>
      </c>
      <c r="E160" s="82">
        <v>-4740000</v>
      </c>
    </row>
    <row r="161" spans="1:5" s="100" customFormat="1" ht="16.2" customHeight="1">
      <c r="A161" s="117"/>
      <c r="B161" s="117"/>
      <c r="C161" s="82"/>
      <c r="D161" s="117" t="s">
        <v>173</v>
      </c>
      <c r="E161" s="82">
        <v>4740000</v>
      </c>
    </row>
    <row r="162" spans="1:5" s="100" customFormat="1" ht="11.4" customHeight="1">
      <c r="A162" s="117"/>
      <c r="B162" s="117"/>
      <c r="C162" s="82"/>
      <c r="D162" s="117"/>
      <c r="E162" s="82"/>
    </row>
    <row r="163" spans="1:5" s="100" customFormat="1" ht="16.2" customHeight="1">
      <c r="A163" s="117" t="s">
        <v>174</v>
      </c>
      <c r="B163" s="117" t="s">
        <v>162</v>
      </c>
      <c r="C163" s="82">
        <v>463895</v>
      </c>
      <c r="D163" s="117" t="s">
        <v>175</v>
      </c>
      <c r="E163" s="82"/>
    </row>
    <row r="164" spans="1:5" s="100" customFormat="1" ht="16.2" customHeight="1">
      <c r="A164" s="117"/>
      <c r="B164" s="117"/>
      <c r="C164" s="82"/>
      <c r="D164" s="117" t="s">
        <v>173</v>
      </c>
      <c r="E164" s="82">
        <v>463895</v>
      </c>
    </row>
    <row r="165" spans="1:5" s="100" customFormat="1" ht="10.199999999999999" customHeight="1">
      <c r="A165" s="117"/>
      <c r="B165" s="117"/>
      <c r="C165" s="82"/>
      <c r="D165" s="117"/>
      <c r="E165" s="82"/>
    </row>
    <row r="166" spans="1:5" s="100" customFormat="1" ht="16.2" customHeight="1">
      <c r="A166" s="117" t="s">
        <v>177</v>
      </c>
      <c r="B166" s="117" t="s">
        <v>162</v>
      </c>
      <c r="C166" s="82">
        <v>3650</v>
      </c>
      <c r="D166" s="117" t="s">
        <v>173</v>
      </c>
      <c r="E166" s="82">
        <v>3650</v>
      </c>
    </row>
    <row r="167" spans="1:5" s="100" customFormat="1" ht="16.2" customHeight="1">
      <c r="A167" s="117"/>
      <c r="B167" s="117"/>
      <c r="C167" s="82"/>
      <c r="D167" s="117"/>
      <c r="E167" s="82"/>
    </row>
    <row r="168" spans="1:5" s="100" customFormat="1" ht="16.2" customHeight="1">
      <c r="A168" s="117" t="s">
        <v>178</v>
      </c>
      <c r="B168" s="117" t="s">
        <v>162</v>
      </c>
      <c r="C168" s="82">
        <v>11012007</v>
      </c>
      <c r="D168" s="117" t="s">
        <v>175</v>
      </c>
      <c r="E168" s="82"/>
    </row>
    <row r="169" spans="1:5" s="100" customFormat="1" ht="16.2" customHeight="1">
      <c r="A169" s="117"/>
      <c r="B169" s="117"/>
      <c r="C169" s="82"/>
      <c r="D169" s="117" t="s">
        <v>173</v>
      </c>
      <c r="E169" s="82">
        <v>11012007</v>
      </c>
    </row>
    <row r="170" spans="1:5" s="100" customFormat="1" ht="10.199999999999999" customHeight="1">
      <c r="A170" s="117"/>
      <c r="B170" s="117"/>
      <c r="C170" s="82"/>
      <c r="D170" s="117"/>
      <c r="E170" s="82"/>
    </row>
    <row r="171" spans="1:5" s="100" customFormat="1" ht="16.2" customHeight="1">
      <c r="A171" s="117" t="s">
        <v>179</v>
      </c>
      <c r="B171" s="117" t="s">
        <v>162</v>
      </c>
      <c r="C171" s="82">
        <v>6830300</v>
      </c>
      <c r="D171" s="117" t="s">
        <v>175</v>
      </c>
      <c r="E171" s="82">
        <v>6830300</v>
      </c>
    </row>
    <row r="172" spans="1:5" s="100" customFormat="1" ht="16.2" customHeight="1">
      <c r="A172" s="117"/>
      <c r="B172" s="117"/>
      <c r="C172" s="82"/>
      <c r="D172" s="117" t="s">
        <v>180</v>
      </c>
      <c r="E172" s="82"/>
    </row>
    <row r="173" spans="1:5" s="100" customFormat="1" ht="8.4" customHeight="1">
      <c r="A173" s="117"/>
      <c r="B173" s="117"/>
      <c r="C173" s="82"/>
      <c r="D173" s="117"/>
      <c r="E173" s="82"/>
    </row>
    <row r="174" spans="1:5" s="100" customFormat="1" ht="16.2" customHeight="1">
      <c r="A174" s="117" t="s">
        <v>181</v>
      </c>
      <c r="B174" s="117"/>
      <c r="C174" s="82"/>
      <c r="D174" s="117" t="s">
        <v>183</v>
      </c>
      <c r="E174" s="82"/>
    </row>
    <row r="175" spans="1:5" s="100" customFormat="1" ht="16.2" customHeight="1">
      <c r="A175" s="117"/>
      <c r="B175" s="117"/>
      <c r="C175" s="82"/>
      <c r="D175" s="117" t="s">
        <v>182</v>
      </c>
      <c r="E175" s="82">
        <v>-2545950</v>
      </c>
    </row>
    <row r="176" spans="1:5" s="100" customFormat="1" ht="12.6" customHeight="1">
      <c r="A176" s="117"/>
      <c r="B176" s="117"/>
      <c r="C176" s="82"/>
      <c r="D176" s="117" t="s">
        <v>173</v>
      </c>
      <c r="E176" s="82">
        <v>2545950</v>
      </c>
    </row>
    <row r="177" spans="1:5" s="100" customFormat="1" ht="9.6" customHeight="1">
      <c r="A177" s="117"/>
      <c r="B177" s="117"/>
      <c r="C177" s="82"/>
      <c r="D177" s="117"/>
      <c r="E177" s="82"/>
    </row>
    <row r="178" spans="1:5" s="100" customFormat="1" ht="16.2" customHeight="1">
      <c r="A178" s="117" t="s">
        <v>184</v>
      </c>
      <c r="B178" s="117" t="s">
        <v>162</v>
      </c>
      <c r="C178" s="82">
        <v>335250</v>
      </c>
      <c r="D178" s="117" t="s">
        <v>191</v>
      </c>
      <c r="E178" s="82">
        <v>335250</v>
      </c>
    </row>
    <row r="179" spans="1:5" s="100" customFormat="1" ht="13.8" customHeight="1">
      <c r="A179" s="117" t="s">
        <v>185</v>
      </c>
      <c r="B179" s="117" t="s">
        <v>162</v>
      </c>
      <c r="C179" s="82">
        <v>79977</v>
      </c>
      <c r="D179" s="117" t="s">
        <v>191</v>
      </c>
      <c r="E179" s="82">
        <v>71600</v>
      </c>
    </row>
    <row r="180" spans="1:5" s="100" customFormat="1" ht="13.2" customHeight="1">
      <c r="A180" s="117"/>
      <c r="B180" s="117"/>
      <c r="C180" s="82"/>
      <c r="D180" s="117" t="s">
        <v>186</v>
      </c>
      <c r="E180" s="82">
        <v>8377</v>
      </c>
    </row>
    <row r="181" spans="1:5" s="100" customFormat="1" ht="10.199999999999999" customHeight="1">
      <c r="A181" s="117"/>
      <c r="B181" s="117"/>
      <c r="C181" s="82"/>
      <c r="D181" s="117"/>
      <c r="E181" s="82"/>
    </row>
    <row r="182" spans="1:5" s="100" customFormat="1" ht="13.2" customHeight="1">
      <c r="A182" s="117" t="s">
        <v>187</v>
      </c>
      <c r="B182" s="117" t="s">
        <v>162</v>
      </c>
      <c r="C182" s="82">
        <v>45050000</v>
      </c>
      <c r="D182" s="117" t="s">
        <v>187</v>
      </c>
      <c r="E182" s="82"/>
    </row>
    <row r="183" spans="1:5" s="100" customFormat="1" ht="13.2" customHeight="1">
      <c r="A183" s="117"/>
      <c r="B183" s="117"/>
      <c r="C183" s="82"/>
      <c r="D183" s="117" t="s">
        <v>173</v>
      </c>
      <c r="E183" s="82">
        <v>45050000</v>
      </c>
    </row>
    <row r="184" spans="1:5" s="100" customFormat="1" ht="10.199999999999999" customHeight="1">
      <c r="A184" s="117"/>
      <c r="B184" s="117"/>
      <c r="C184" s="82"/>
      <c r="D184" s="117"/>
      <c r="E184" s="82"/>
    </row>
    <row r="185" spans="1:5" s="100" customFormat="1" ht="15.6" customHeight="1">
      <c r="A185" s="117" t="s">
        <v>188</v>
      </c>
      <c r="B185" s="117" t="s">
        <v>162</v>
      </c>
      <c r="C185" s="82">
        <v>14668516</v>
      </c>
      <c r="D185" s="117" t="s">
        <v>175</v>
      </c>
      <c r="E185" s="82"/>
    </row>
    <row r="186" spans="1:5" s="100" customFormat="1" ht="16.2" customHeight="1">
      <c r="A186" s="117"/>
      <c r="B186" s="117"/>
      <c r="C186" s="82"/>
      <c r="D186" s="117" t="s">
        <v>173</v>
      </c>
      <c r="E186" s="82">
        <v>14668516</v>
      </c>
    </row>
    <row r="187" spans="1:5" s="100" customFormat="1" ht="10.8" customHeight="1">
      <c r="A187" s="117"/>
      <c r="B187" s="117"/>
      <c r="C187" s="82"/>
      <c r="D187" s="117"/>
      <c r="E187" s="82"/>
    </row>
    <row r="188" spans="1:5" s="100" customFormat="1" ht="13.8" customHeight="1">
      <c r="A188" s="117" t="s">
        <v>189</v>
      </c>
      <c r="B188" s="117"/>
      <c r="C188" s="82"/>
      <c r="D188" s="117" t="s">
        <v>192</v>
      </c>
      <c r="E188" s="82">
        <v>100000</v>
      </c>
    </row>
    <row r="189" spans="1:5" s="100" customFormat="1" ht="14.4" customHeight="1">
      <c r="A189" s="117"/>
      <c r="B189" s="117"/>
      <c r="C189" s="82"/>
      <c r="D189" s="117" t="s">
        <v>190</v>
      </c>
      <c r="E189" s="82"/>
    </row>
    <row r="190" spans="1:5" s="100" customFormat="1" ht="13.8" customHeight="1">
      <c r="A190" s="117"/>
      <c r="B190" s="117"/>
      <c r="C190" s="82"/>
      <c r="D190" s="117" t="s">
        <v>191</v>
      </c>
      <c r="E190" s="82">
        <v>-100000</v>
      </c>
    </row>
    <row r="191" spans="1:5" s="100" customFormat="1" ht="10.199999999999999" customHeight="1">
      <c r="A191" s="117"/>
      <c r="B191" s="117"/>
      <c r="C191" s="82"/>
      <c r="D191" s="117"/>
      <c r="E191" s="82"/>
    </row>
    <row r="192" spans="1:5" s="100" customFormat="1" ht="30.6" customHeight="1">
      <c r="A192" s="117" t="s">
        <v>202</v>
      </c>
      <c r="B192" s="117" t="s">
        <v>203</v>
      </c>
      <c r="C192" s="82">
        <v>3365000</v>
      </c>
      <c r="D192" s="117" t="s">
        <v>204</v>
      </c>
      <c r="E192" s="82">
        <v>3365000</v>
      </c>
    </row>
    <row r="193" spans="1:5" s="100" customFormat="1" ht="14.4" customHeight="1">
      <c r="A193" s="117"/>
      <c r="B193" s="117"/>
      <c r="C193" s="82"/>
      <c r="D193" s="117"/>
      <c r="E193" s="82"/>
    </row>
    <row r="194" spans="1:5" s="100" customFormat="1" ht="39" customHeight="1">
      <c r="A194" s="117" t="s">
        <v>205</v>
      </c>
      <c r="B194" s="153" t="s">
        <v>162</v>
      </c>
      <c r="C194" s="155">
        <v>2223510</v>
      </c>
      <c r="D194" s="117" t="s">
        <v>204</v>
      </c>
      <c r="E194" s="155">
        <v>2223510</v>
      </c>
    </row>
    <row r="195" spans="1:5" s="100" customFormat="1" ht="12" customHeight="1">
      <c r="A195" s="117"/>
      <c r="B195" s="117"/>
      <c r="C195" s="82"/>
      <c r="D195" s="117"/>
      <c r="E195" s="82"/>
    </row>
    <row r="196" spans="1:5" s="100" customFormat="1" ht="29.4" customHeight="1">
      <c r="A196" s="117" t="s">
        <v>206</v>
      </c>
      <c r="B196" s="154" t="s">
        <v>162</v>
      </c>
      <c r="C196" s="82">
        <v>3235484</v>
      </c>
      <c r="D196" s="117" t="s">
        <v>207</v>
      </c>
      <c r="E196" s="82">
        <v>3235484</v>
      </c>
    </row>
    <row r="197" spans="1:5" s="100" customFormat="1" ht="9.6" customHeight="1">
      <c r="A197" s="117"/>
      <c r="B197" s="154"/>
      <c r="C197" s="82"/>
      <c r="D197" s="117"/>
      <c r="E197" s="82"/>
    </row>
    <row r="198" spans="1:5" s="100" customFormat="1" ht="30" customHeight="1">
      <c r="A198" s="117" t="s">
        <v>212</v>
      </c>
      <c r="B198" s="117" t="s">
        <v>208</v>
      </c>
      <c r="C198" s="82">
        <v>62363913</v>
      </c>
      <c r="D198" s="117" t="s">
        <v>209</v>
      </c>
      <c r="E198" s="82">
        <v>62363913</v>
      </c>
    </row>
    <row r="199" spans="1:5" s="100" customFormat="1" ht="9.6" customHeight="1">
      <c r="A199" s="117"/>
      <c r="B199" s="117"/>
      <c r="C199" s="82"/>
      <c r="D199" s="117"/>
      <c r="E199" s="82"/>
    </row>
    <row r="200" spans="1:5" s="100" customFormat="1" ht="13.2" customHeight="1">
      <c r="A200" s="117" t="s">
        <v>211</v>
      </c>
      <c r="B200" s="117" t="s">
        <v>162</v>
      </c>
      <c r="C200" s="82">
        <v>2500000</v>
      </c>
      <c r="D200" s="117" t="s">
        <v>210</v>
      </c>
      <c r="E200" s="82">
        <v>2500000</v>
      </c>
    </row>
    <row r="201" spans="1:5" s="100" customFormat="1" ht="10.8" customHeight="1">
      <c r="A201" s="117"/>
      <c r="B201" s="117"/>
      <c r="C201" s="82"/>
      <c r="D201" s="117"/>
      <c r="E201" s="82"/>
    </row>
    <row r="202" spans="1:5" s="100" customFormat="1" ht="13.2" customHeight="1">
      <c r="A202" s="117" t="s">
        <v>214</v>
      </c>
      <c r="B202" s="117" t="s">
        <v>203</v>
      </c>
      <c r="C202" s="82">
        <v>20000000</v>
      </c>
      <c r="D202" s="117" t="s">
        <v>213</v>
      </c>
      <c r="E202" s="82">
        <v>20000000</v>
      </c>
    </row>
    <row r="203" spans="1:5" s="100" customFormat="1" ht="9.6" customHeight="1">
      <c r="A203" s="117"/>
      <c r="B203" s="117"/>
      <c r="C203" s="82"/>
      <c r="D203" s="117"/>
      <c r="E203" s="82"/>
    </row>
    <row r="204" spans="1:5" s="100" customFormat="1" ht="13.2" customHeight="1">
      <c r="A204" s="117" t="s">
        <v>215</v>
      </c>
      <c r="B204" s="117" t="s">
        <v>162</v>
      </c>
      <c r="C204" s="82">
        <v>239990</v>
      </c>
      <c r="D204" s="117" t="s">
        <v>194</v>
      </c>
      <c r="E204" s="82">
        <v>239990</v>
      </c>
    </row>
    <row r="205" spans="1:5" s="100" customFormat="1" ht="9" customHeight="1">
      <c r="A205" s="117"/>
      <c r="B205" s="117"/>
      <c r="C205" s="82"/>
      <c r="D205" s="117"/>
      <c r="E205" s="82"/>
    </row>
    <row r="206" spans="1:5" s="100" customFormat="1" ht="13.2" customHeight="1">
      <c r="A206" s="117" t="s">
        <v>216</v>
      </c>
      <c r="B206" s="117"/>
      <c r="C206" s="82"/>
      <c r="D206" s="117"/>
      <c r="E206" s="82"/>
    </row>
    <row r="207" spans="1:5" s="100" customFormat="1" ht="13.8" customHeight="1">
      <c r="A207" s="156" t="s">
        <v>217</v>
      </c>
      <c r="B207" s="117" t="s">
        <v>162</v>
      </c>
      <c r="C207" s="82">
        <v>7055529</v>
      </c>
      <c r="D207" s="117" t="s">
        <v>173</v>
      </c>
      <c r="E207" s="82">
        <v>7055529</v>
      </c>
    </row>
    <row r="208" spans="1:5" s="100" customFormat="1" ht="13.8" customHeight="1">
      <c r="A208" s="156" t="s">
        <v>218</v>
      </c>
      <c r="B208" s="117" t="s">
        <v>162</v>
      </c>
      <c r="C208" s="82">
        <v>2370431</v>
      </c>
      <c r="D208" s="117" t="s">
        <v>173</v>
      </c>
      <c r="E208" s="82">
        <v>2370431</v>
      </c>
    </row>
    <row r="209" spans="1:5" s="100" customFormat="1" ht="13.2" customHeight="1">
      <c r="A209" s="156" t="s">
        <v>219</v>
      </c>
      <c r="B209" s="117" t="s">
        <v>162</v>
      </c>
      <c r="C209" s="82">
        <v>1905000</v>
      </c>
      <c r="D209" s="117" t="s">
        <v>173</v>
      </c>
      <c r="E209" s="82">
        <v>1905000</v>
      </c>
    </row>
    <row r="210" spans="1:5" s="100" customFormat="1" ht="14.4" customHeight="1">
      <c r="A210" s="156" t="s">
        <v>220</v>
      </c>
      <c r="B210" s="117" t="s">
        <v>162</v>
      </c>
      <c r="C210" s="82">
        <v>12394643</v>
      </c>
      <c r="D210" s="117" t="s">
        <v>223</v>
      </c>
      <c r="E210" s="82">
        <v>12394643</v>
      </c>
    </row>
    <row r="211" spans="1:5" s="100" customFormat="1" ht="13.2" customHeight="1">
      <c r="A211" s="156" t="s">
        <v>225</v>
      </c>
      <c r="B211" s="117" t="s">
        <v>162</v>
      </c>
      <c r="C211" s="82">
        <v>1126004</v>
      </c>
      <c r="D211" s="117" t="s">
        <v>223</v>
      </c>
      <c r="E211" s="82">
        <v>1126004</v>
      </c>
    </row>
    <row r="212" spans="1:5" s="100" customFormat="1" ht="15" customHeight="1">
      <c r="A212" s="156" t="s">
        <v>221</v>
      </c>
      <c r="B212" s="117" t="s">
        <v>162</v>
      </c>
      <c r="C212" s="82">
        <v>4986020</v>
      </c>
      <c r="D212" s="117" t="s">
        <v>223</v>
      </c>
      <c r="E212" s="82">
        <v>4986020</v>
      </c>
    </row>
    <row r="213" spans="1:5" s="100" customFormat="1" ht="15" customHeight="1">
      <c r="A213" s="156" t="s">
        <v>222</v>
      </c>
      <c r="B213" s="117" t="s">
        <v>162</v>
      </c>
      <c r="C213" s="82">
        <v>-15000000</v>
      </c>
      <c r="D213" s="117" t="s">
        <v>224</v>
      </c>
      <c r="E213" s="82">
        <v>-15000000</v>
      </c>
    </row>
    <row r="214" spans="1:5" s="100" customFormat="1" ht="10.199999999999999" customHeight="1">
      <c r="A214" s="156"/>
      <c r="B214" s="117"/>
      <c r="C214" s="82"/>
      <c r="D214" s="117"/>
      <c r="E214" s="82"/>
    </row>
    <row r="215" spans="1:5" s="100" customFormat="1" ht="16.2" customHeight="1" thickBot="1">
      <c r="A215" s="117" t="s">
        <v>274</v>
      </c>
      <c r="B215" s="117" t="s">
        <v>162</v>
      </c>
      <c r="C215" s="82">
        <v>852805</v>
      </c>
      <c r="D215" s="117" t="s">
        <v>72</v>
      </c>
      <c r="E215" s="82">
        <v>852805</v>
      </c>
    </row>
    <row r="216" spans="1:5" s="126" customFormat="1" ht="22.2" customHeight="1" thickBot="1">
      <c r="A216" s="123" t="s">
        <v>8</v>
      </c>
      <c r="B216" s="124"/>
      <c r="C216" s="125">
        <f>SUM(C101:C215)</f>
        <v>246077193</v>
      </c>
      <c r="D216" s="125" t="s">
        <v>8</v>
      </c>
      <c r="E216" s="125">
        <f>SUM(E101:E215)</f>
        <v>246077193</v>
      </c>
    </row>
    <row r="217" spans="1:5" s="26" customFormat="1" ht="20.399999999999999" customHeight="1" thickTop="1" thickBot="1">
      <c r="A217" s="127" t="s">
        <v>13</v>
      </c>
      <c r="B217" s="106"/>
      <c r="C217" s="95">
        <f>SUM(C10+C18+C26+C38+C42+C48+C62+C84+C98+C216)</f>
        <v>332680538</v>
      </c>
      <c r="D217" s="168" t="s">
        <v>61</v>
      </c>
      <c r="E217" s="95">
        <f>SUM(E10+E18+E26+E38+E42+E48+E62+E84+E98+E216)</f>
        <v>332680538</v>
      </c>
    </row>
    <row r="218" spans="1:5" ht="28.8" customHeight="1" thickTop="1">
      <c r="A218" s="32"/>
      <c r="B218" s="32"/>
      <c r="C218" s="33"/>
      <c r="D218" s="32"/>
      <c r="E218" s="94"/>
    </row>
    <row r="219" spans="1:5" ht="20.399999999999999" customHeight="1">
      <c r="A219" s="32"/>
      <c r="B219" s="32"/>
      <c r="C219" s="33"/>
      <c r="D219" s="32"/>
      <c r="E219" s="33"/>
    </row>
    <row r="220" spans="1:5" ht="16.5" customHeight="1">
      <c r="E220" s="33"/>
    </row>
  </sheetData>
  <mergeCells count="5">
    <mergeCell ref="A1:E1"/>
    <mergeCell ref="D2:E2"/>
    <mergeCell ref="A3:A4"/>
    <mergeCell ref="C3:C4"/>
    <mergeCell ref="E3:E4"/>
  </mergeCells>
  <phoneticPr fontId="0" type="noConversion"/>
  <pageMargins left="0.74803149606299213" right="0.74803149606299213" top="0.98425196850393704" bottom="0.83333333333333337" header="0.51181102362204722" footer="0.51181102362204722"/>
  <pageSetup paperSize="9" scale="80" orientation="landscape" r:id="rId1"/>
  <headerFooter alignWithMargins="0">
    <oddHeader xml:space="preserve">&amp;RA Pü/33-2/2023. sz. előterjesztés 2. sz. melléklete  
A 8/2023. (II.24.) önkormányzati rendelet 8.4 melléklete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topLeftCell="C16" workbookViewId="0">
      <selection activeCell="H34" sqref="H34"/>
    </sheetView>
  </sheetViews>
  <sheetFormatPr defaultColWidth="9.109375" defaultRowHeight="15.6"/>
  <cols>
    <col min="1" max="1" width="44.5546875" style="52" customWidth="1"/>
    <col min="2" max="2" width="18.88671875" style="52" customWidth="1"/>
    <col min="3" max="3" width="17.109375" style="52" customWidth="1"/>
    <col min="4" max="4" width="16.88671875" style="52" customWidth="1"/>
    <col min="5" max="5" width="17.109375" style="52" customWidth="1"/>
    <col min="6" max="6" width="16.33203125" style="54" customWidth="1"/>
    <col min="7" max="7" width="16.77734375" style="54" customWidth="1"/>
    <col min="8" max="8" width="17.44140625" style="54" customWidth="1"/>
    <col min="9" max="16384" width="9.109375" style="52"/>
  </cols>
  <sheetData>
    <row r="1" spans="1:8" ht="42.75" customHeight="1">
      <c r="A1" s="49" t="s">
        <v>20</v>
      </c>
      <c r="B1" s="50" t="s">
        <v>58</v>
      </c>
      <c r="C1" s="50" t="s">
        <v>34</v>
      </c>
      <c r="D1" s="50" t="s">
        <v>21</v>
      </c>
      <c r="E1" s="51" t="s">
        <v>22</v>
      </c>
      <c r="F1" s="50" t="s">
        <v>23</v>
      </c>
      <c r="G1" s="50" t="s">
        <v>24</v>
      </c>
      <c r="H1" s="50" t="s">
        <v>35</v>
      </c>
    </row>
    <row r="2" spans="1:8" ht="17.25" customHeight="1">
      <c r="A2" s="53" t="s">
        <v>25</v>
      </c>
      <c r="B2" s="54"/>
      <c r="C2" s="54" t="s">
        <v>26</v>
      </c>
      <c r="D2" s="54"/>
      <c r="E2" s="55"/>
    </row>
    <row r="3" spans="1:8" ht="15" customHeight="1">
      <c r="A3" s="56" t="s">
        <v>27</v>
      </c>
      <c r="B3" s="57"/>
      <c r="C3" s="54"/>
      <c r="D3" s="54"/>
      <c r="E3" s="55"/>
    </row>
    <row r="4" spans="1:8" ht="13.5" customHeight="1">
      <c r="A4" s="57" t="s">
        <v>39</v>
      </c>
      <c r="B4" s="58">
        <v>562455963</v>
      </c>
      <c r="C4" s="58">
        <v>562915963</v>
      </c>
      <c r="D4" s="58">
        <v>569399940</v>
      </c>
      <c r="E4" s="111">
        <v>578325000</v>
      </c>
      <c r="F4" s="59">
        <v>587522549</v>
      </c>
      <c r="G4" s="58">
        <v>610798609</v>
      </c>
      <c r="H4" s="58"/>
    </row>
    <row r="5" spans="1:8" ht="14.25" customHeight="1">
      <c r="A5" s="57" t="s">
        <v>40</v>
      </c>
      <c r="B5" s="58">
        <v>178700000</v>
      </c>
      <c r="C5" s="58">
        <v>178700000</v>
      </c>
      <c r="D5" s="58">
        <v>178700000</v>
      </c>
      <c r="E5" s="112">
        <v>178700000</v>
      </c>
      <c r="F5" s="59">
        <v>178700000</v>
      </c>
      <c r="G5" s="59">
        <v>178700000</v>
      </c>
      <c r="H5" s="58"/>
    </row>
    <row r="6" spans="1:8" ht="14.25" customHeight="1">
      <c r="A6" s="57" t="s">
        <v>41</v>
      </c>
      <c r="B6" s="58">
        <v>10000000</v>
      </c>
      <c r="C6" s="58">
        <v>10000000</v>
      </c>
      <c r="D6" s="58">
        <v>10000000</v>
      </c>
      <c r="E6" s="111">
        <v>46000000</v>
      </c>
      <c r="F6" s="59">
        <v>46000000</v>
      </c>
      <c r="G6" s="59">
        <v>46000000</v>
      </c>
      <c r="H6" s="58"/>
    </row>
    <row r="7" spans="1:8" ht="13.5" customHeight="1">
      <c r="A7" s="57" t="s">
        <v>38</v>
      </c>
      <c r="B7" s="58">
        <v>1250000000</v>
      </c>
      <c r="C7" s="58">
        <v>1250010200</v>
      </c>
      <c r="D7" s="58">
        <v>1250610600</v>
      </c>
      <c r="E7" s="111">
        <v>1253931179</v>
      </c>
      <c r="F7" s="59">
        <v>1556856701</v>
      </c>
      <c r="G7" s="58">
        <v>1719160055</v>
      </c>
      <c r="H7" s="58"/>
    </row>
    <row r="8" spans="1:8" ht="28.8" customHeight="1">
      <c r="A8" s="60" t="s">
        <v>42</v>
      </c>
      <c r="B8" s="58">
        <v>1813813132</v>
      </c>
      <c r="C8" s="58">
        <v>1961011755</v>
      </c>
      <c r="D8" s="58">
        <v>1989528821</v>
      </c>
      <c r="E8" s="111">
        <v>1989528821</v>
      </c>
      <c r="F8" s="59">
        <v>2000421369</v>
      </c>
      <c r="G8" s="58">
        <v>2086520389</v>
      </c>
      <c r="H8" s="58"/>
    </row>
    <row r="9" spans="1:8">
      <c r="A9" s="57" t="s">
        <v>43</v>
      </c>
      <c r="B9" s="58">
        <v>212000000</v>
      </c>
      <c r="C9" s="58">
        <v>212000000</v>
      </c>
      <c r="D9" s="58">
        <v>212000000</v>
      </c>
      <c r="E9" s="112">
        <v>212000000</v>
      </c>
      <c r="F9" s="59">
        <v>212000000</v>
      </c>
      <c r="G9" s="58">
        <v>212000000</v>
      </c>
      <c r="H9" s="58"/>
    </row>
    <row r="10" spans="1:8">
      <c r="A10" s="60" t="s">
        <v>44</v>
      </c>
      <c r="B10" s="58">
        <v>722843517</v>
      </c>
      <c r="C10" s="58">
        <v>767955734</v>
      </c>
      <c r="D10" s="58">
        <v>781644601</v>
      </c>
      <c r="E10" s="111">
        <v>772338356</v>
      </c>
      <c r="F10" s="59">
        <v>847149067</v>
      </c>
      <c r="G10" s="58">
        <v>916417718</v>
      </c>
      <c r="H10" s="58"/>
    </row>
    <row r="11" spans="1:8" ht="31.2">
      <c r="A11" s="60" t="s">
        <v>45</v>
      </c>
      <c r="B11" s="58">
        <v>0</v>
      </c>
      <c r="C11" s="58">
        <v>0</v>
      </c>
      <c r="D11" s="58"/>
      <c r="E11" s="111"/>
      <c r="F11" s="59">
        <v>255000</v>
      </c>
      <c r="G11" s="59">
        <v>255000</v>
      </c>
      <c r="H11" s="58"/>
    </row>
    <row r="12" spans="1:8">
      <c r="A12" s="57" t="s">
        <v>46</v>
      </c>
      <c r="B12" s="58">
        <v>7000000</v>
      </c>
      <c r="C12" s="58">
        <v>7000000</v>
      </c>
      <c r="D12" s="58">
        <v>15200000</v>
      </c>
      <c r="E12" s="111">
        <v>20035361</v>
      </c>
      <c r="F12" s="59">
        <v>20035361</v>
      </c>
      <c r="G12" s="59">
        <v>43400361</v>
      </c>
      <c r="H12" s="58"/>
    </row>
    <row r="13" spans="1:8" ht="15" customHeight="1">
      <c r="A13" s="57" t="s">
        <v>63</v>
      </c>
      <c r="B13" s="58">
        <v>400000000</v>
      </c>
      <c r="C13" s="58">
        <v>400000000</v>
      </c>
      <c r="D13" s="58">
        <v>400000000</v>
      </c>
      <c r="E13" s="112">
        <v>400000000</v>
      </c>
      <c r="F13" s="59">
        <v>400000000</v>
      </c>
      <c r="G13" s="59">
        <v>400000000</v>
      </c>
      <c r="H13" s="58"/>
    </row>
    <row r="14" spans="1:8" ht="17.399999999999999" customHeight="1">
      <c r="A14" s="76" t="s">
        <v>64</v>
      </c>
      <c r="B14" s="58">
        <v>59484025</v>
      </c>
      <c r="C14" s="58">
        <v>59484025</v>
      </c>
      <c r="D14" s="58">
        <v>59484025</v>
      </c>
      <c r="E14" s="112">
        <v>59484025</v>
      </c>
      <c r="F14" s="59">
        <v>59484025</v>
      </c>
      <c r="G14" s="59">
        <v>59484025</v>
      </c>
      <c r="H14" s="58"/>
    </row>
    <row r="15" spans="1:8" ht="30" customHeight="1">
      <c r="A15" s="60" t="s">
        <v>65</v>
      </c>
      <c r="B15" s="58">
        <v>0</v>
      </c>
      <c r="C15" s="58">
        <v>0</v>
      </c>
      <c r="D15" s="58">
        <v>223549896</v>
      </c>
      <c r="E15" s="111">
        <v>223549896</v>
      </c>
      <c r="F15" s="59">
        <v>223549896</v>
      </c>
      <c r="G15" s="59">
        <v>223549896</v>
      </c>
      <c r="H15" s="58"/>
    </row>
    <row r="16" spans="1:8" s="64" customFormat="1" ht="16.8" customHeight="1">
      <c r="A16" s="110" t="s">
        <v>66</v>
      </c>
      <c r="B16" s="62">
        <f t="shared" ref="B16:G16" si="0">SUM(B4:B15)</f>
        <v>5216296637</v>
      </c>
      <c r="C16" s="62">
        <f t="shared" si="0"/>
        <v>5409077677</v>
      </c>
      <c r="D16" s="62">
        <f t="shared" si="0"/>
        <v>5690117883</v>
      </c>
      <c r="E16" s="62">
        <f t="shared" si="0"/>
        <v>5733892638</v>
      </c>
      <c r="F16" s="62">
        <f t="shared" si="0"/>
        <v>6131973968</v>
      </c>
      <c r="G16" s="62">
        <f t="shared" si="0"/>
        <v>6496286053</v>
      </c>
      <c r="H16" s="62"/>
    </row>
    <row r="17" spans="1:8" s="64" customFormat="1" ht="14.25" customHeight="1">
      <c r="A17" s="61"/>
      <c r="B17" s="62"/>
      <c r="C17" s="62"/>
      <c r="D17" s="62"/>
      <c r="E17" s="63"/>
      <c r="F17" s="59"/>
      <c r="G17" s="62"/>
      <c r="H17" s="62"/>
    </row>
    <row r="18" spans="1:8" ht="15" customHeight="1">
      <c r="A18" s="56" t="s">
        <v>28</v>
      </c>
      <c r="B18" s="62">
        <v>163000000</v>
      </c>
      <c r="C18" s="62">
        <v>163000000</v>
      </c>
      <c r="D18" s="62">
        <v>163000000</v>
      </c>
      <c r="E18" s="62">
        <v>163000000</v>
      </c>
      <c r="F18" s="62">
        <v>163000000</v>
      </c>
      <c r="G18" s="62">
        <v>163000000</v>
      </c>
      <c r="H18" s="58"/>
    </row>
    <row r="19" spans="1:8" ht="20.399999999999999" customHeight="1">
      <c r="A19" s="66" t="s">
        <v>29</v>
      </c>
      <c r="B19" s="68">
        <f t="shared" ref="B19:H19" si="1">SUM(B16:B18)</f>
        <v>5379296637</v>
      </c>
      <c r="C19" s="68">
        <f t="shared" si="1"/>
        <v>5572077677</v>
      </c>
      <c r="D19" s="68">
        <f t="shared" si="1"/>
        <v>5853117883</v>
      </c>
      <c r="E19" s="67">
        <f t="shared" si="1"/>
        <v>5896892638</v>
      </c>
      <c r="F19" s="67">
        <f t="shared" si="1"/>
        <v>6294973968</v>
      </c>
      <c r="G19" s="68">
        <f t="shared" ref="G19" si="2">SUM(G16:G18)</f>
        <v>6659286053</v>
      </c>
      <c r="H19" s="68"/>
    </row>
    <row r="20" spans="1:8" ht="12.75" customHeight="1">
      <c r="A20" s="54"/>
      <c r="B20" s="65"/>
      <c r="C20" s="65"/>
      <c r="D20" s="65"/>
      <c r="E20" s="69"/>
      <c r="F20" s="65"/>
      <c r="G20" s="65"/>
      <c r="H20" s="65"/>
    </row>
    <row r="21" spans="1:8" ht="17.399999999999999" customHeight="1">
      <c r="A21" s="53" t="s">
        <v>30</v>
      </c>
      <c r="B21" s="65"/>
      <c r="C21" s="65"/>
      <c r="D21" s="65"/>
      <c r="E21" s="69"/>
      <c r="F21" s="65"/>
      <c r="G21" s="65"/>
      <c r="H21" s="65"/>
    </row>
    <row r="22" spans="1:8" ht="15" customHeight="1">
      <c r="A22" s="56" t="s">
        <v>27</v>
      </c>
      <c r="B22" s="65"/>
      <c r="C22" s="65"/>
      <c r="D22" s="65"/>
      <c r="E22" s="69"/>
      <c r="F22" s="65"/>
      <c r="G22" s="65"/>
      <c r="H22" s="65"/>
    </row>
    <row r="23" spans="1:8" ht="15" customHeight="1">
      <c r="A23" s="57" t="s">
        <v>47</v>
      </c>
      <c r="B23" s="58">
        <v>2227957128</v>
      </c>
      <c r="C23" s="58">
        <v>2377057424</v>
      </c>
      <c r="D23" s="58">
        <v>2299010444</v>
      </c>
      <c r="E23" s="59">
        <v>2313141910</v>
      </c>
      <c r="F23" s="59">
        <v>2361963487</v>
      </c>
      <c r="G23" s="58">
        <v>2437970608</v>
      </c>
      <c r="H23" s="58"/>
    </row>
    <row r="24" spans="1:8">
      <c r="A24" s="57" t="s">
        <v>48</v>
      </c>
      <c r="B24" s="58">
        <v>271453048</v>
      </c>
      <c r="C24" s="58">
        <v>290302703</v>
      </c>
      <c r="D24" s="58">
        <v>296408714</v>
      </c>
      <c r="E24" s="59">
        <v>280953540</v>
      </c>
      <c r="F24" s="59">
        <v>288072887</v>
      </c>
      <c r="G24" s="58">
        <v>296657095</v>
      </c>
      <c r="H24" s="58"/>
    </row>
    <row r="25" spans="1:8">
      <c r="A25" s="57" t="s">
        <v>49</v>
      </c>
      <c r="B25" s="58">
        <v>44800000</v>
      </c>
      <c r="C25" s="58">
        <v>44800000</v>
      </c>
      <c r="D25" s="58">
        <v>41844900</v>
      </c>
      <c r="E25" s="59">
        <v>41368900</v>
      </c>
      <c r="F25" s="59">
        <v>41368900</v>
      </c>
      <c r="G25" s="58">
        <v>36582950</v>
      </c>
      <c r="H25" s="58"/>
    </row>
    <row r="26" spans="1:8">
      <c r="A26" s="57" t="s">
        <v>50</v>
      </c>
      <c r="B26" s="58">
        <v>1916697446</v>
      </c>
      <c r="C26" s="58">
        <v>1935559354</v>
      </c>
      <c r="D26" s="58">
        <v>2031495378</v>
      </c>
      <c r="E26" s="59">
        <v>2055193870</v>
      </c>
      <c r="F26" s="59">
        <v>2158042001</v>
      </c>
      <c r="G26" s="58">
        <v>2363626699</v>
      </c>
      <c r="H26" s="58"/>
    </row>
    <row r="27" spans="1:8">
      <c r="A27" s="77" t="s">
        <v>51</v>
      </c>
      <c r="B27" s="58">
        <v>228885015</v>
      </c>
      <c r="C27" s="58">
        <v>233614263</v>
      </c>
      <c r="D27" s="58">
        <v>246303938</v>
      </c>
      <c r="E27" s="59">
        <v>302446374</v>
      </c>
      <c r="F27" s="59">
        <v>405399313</v>
      </c>
      <c r="G27" s="58">
        <v>490626949</v>
      </c>
      <c r="H27" s="58"/>
    </row>
    <row r="28" spans="1:8">
      <c r="A28" s="77" t="s">
        <v>52</v>
      </c>
      <c r="B28" s="58">
        <v>243000000</v>
      </c>
      <c r="C28" s="58">
        <v>244239933</v>
      </c>
      <c r="D28" s="58">
        <v>470938677</v>
      </c>
      <c r="E28" s="59">
        <v>400328643</v>
      </c>
      <c r="F28" s="59">
        <v>535706930</v>
      </c>
      <c r="G28" s="58">
        <v>513684275</v>
      </c>
      <c r="H28" s="58"/>
    </row>
    <row r="29" spans="1:8">
      <c r="A29" s="77" t="s">
        <v>53</v>
      </c>
      <c r="B29" s="58">
        <v>0</v>
      </c>
      <c r="C29" s="58">
        <v>0</v>
      </c>
      <c r="D29" s="58">
        <v>12411832</v>
      </c>
      <c r="E29" s="59">
        <v>12411832</v>
      </c>
      <c r="F29" s="59">
        <v>13372881</v>
      </c>
      <c r="G29" s="58">
        <v>29089908</v>
      </c>
      <c r="H29" s="58"/>
    </row>
    <row r="30" spans="1:8">
      <c r="A30" s="77" t="s">
        <v>54</v>
      </c>
      <c r="B30" s="58">
        <v>5000000</v>
      </c>
      <c r="C30" s="58">
        <v>5000000</v>
      </c>
      <c r="D30" s="58">
        <v>13200000</v>
      </c>
      <c r="E30" s="59">
        <v>13200000</v>
      </c>
      <c r="F30" s="59">
        <v>13200000</v>
      </c>
      <c r="G30" s="59">
        <v>13200000</v>
      </c>
      <c r="H30" s="58"/>
    </row>
    <row r="31" spans="1:8" ht="15" customHeight="1">
      <c r="A31" s="77" t="s">
        <v>55</v>
      </c>
      <c r="B31" s="58">
        <v>5000000</v>
      </c>
      <c r="C31" s="58">
        <v>5000000</v>
      </c>
      <c r="D31" s="58">
        <v>5000000</v>
      </c>
      <c r="E31" s="59">
        <v>5000000</v>
      </c>
      <c r="F31" s="59">
        <v>5000000</v>
      </c>
      <c r="G31" s="59">
        <v>5000000</v>
      </c>
      <c r="H31" s="58"/>
    </row>
    <row r="32" spans="1:8">
      <c r="A32" s="84" t="s">
        <v>57</v>
      </c>
      <c r="B32" s="58">
        <v>36504000</v>
      </c>
      <c r="C32" s="58">
        <v>36504000</v>
      </c>
      <c r="D32" s="58">
        <v>36504000</v>
      </c>
      <c r="E32" s="58">
        <v>72847569</v>
      </c>
      <c r="F32" s="58">
        <v>72847569</v>
      </c>
      <c r="G32" s="58">
        <v>72847569</v>
      </c>
      <c r="H32" s="58"/>
    </row>
    <row r="33" spans="1:8">
      <c r="A33" s="85" t="s">
        <v>56</v>
      </c>
      <c r="B33" s="58">
        <v>400000000</v>
      </c>
      <c r="C33" s="58">
        <v>400000000</v>
      </c>
      <c r="D33" s="58">
        <v>400000000</v>
      </c>
      <c r="E33" s="58">
        <v>400000000</v>
      </c>
      <c r="F33" s="58">
        <v>400000000</v>
      </c>
      <c r="G33" s="58">
        <v>400000000</v>
      </c>
      <c r="H33" s="58"/>
    </row>
    <row r="34" spans="1:8" ht="18.600000000000001" customHeight="1">
      <c r="A34" s="66" t="s">
        <v>31</v>
      </c>
      <c r="B34" s="65">
        <f t="shared" ref="B34:H34" si="3">SUM(B23:B33)</f>
        <v>5379296637</v>
      </c>
      <c r="C34" s="65">
        <f t="shared" si="3"/>
        <v>5572077677</v>
      </c>
      <c r="D34" s="65">
        <f t="shared" si="3"/>
        <v>5853117883</v>
      </c>
      <c r="E34" s="65">
        <f t="shared" si="3"/>
        <v>5896892638</v>
      </c>
      <c r="F34" s="65">
        <f t="shared" si="3"/>
        <v>6294973968</v>
      </c>
      <c r="G34" s="65">
        <f t="shared" si="3"/>
        <v>6659286053</v>
      </c>
      <c r="H34" s="65"/>
    </row>
    <row r="35" spans="1:8">
      <c r="F35" s="70"/>
      <c r="G35" s="70"/>
      <c r="H35" s="70"/>
    </row>
    <row r="36" spans="1:8">
      <c r="F36" s="70"/>
      <c r="G36" s="70"/>
      <c r="H36" s="70"/>
    </row>
    <row r="37" spans="1:8">
      <c r="F37" s="70"/>
      <c r="G37" s="70"/>
      <c r="H37" s="70"/>
    </row>
    <row r="38" spans="1:8">
      <c r="F38" s="70"/>
      <c r="G38" s="70"/>
      <c r="H38" s="70"/>
    </row>
    <row r="39" spans="1:8">
      <c r="F39" s="70"/>
      <c r="G39" s="70"/>
      <c r="H39" s="70"/>
    </row>
    <row r="40" spans="1:8">
      <c r="F40" s="71"/>
      <c r="G40" s="71"/>
      <c r="H40" s="71"/>
    </row>
  </sheetData>
  <pageMargins left="0.70866141732283472" right="0.70866141732283472" top="0.86614173228346458" bottom="0.48333333333333334" header="0.31496062992125984" footer="0.31496062992125984"/>
  <pageSetup paperSize="9" scale="80" orientation="landscape" r:id="rId1"/>
  <headerFooter>
    <oddHeader>&amp;C&amp;"Arial,Félkövér"
Költségvetési előirányzat módosítások (2023.)&amp;R&amp;9A Pü/33-2/2023. sz. előterjesztés 3. melléklete a 8/2023. (II.24.) önkormányzati rendelet 9.4 melléklete adatok Ft-ban</oddHeader>
    <oddFooter>&amp;C&amp;7&amp;Z&amp;F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view="pageLayout" zoomScaleSheetLayoutView="100" workbookViewId="0">
      <selection activeCell="B5" sqref="B5"/>
    </sheetView>
  </sheetViews>
  <sheetFormatPr defaultColWidth="12.109375" defaultRowHeight="13.8"/>
  <cols>
    <col min="1" max="1" width="5.33203125" style="148" customWidth="1"/>
    <col min="2" max="2" width="20.33203125" style="147" customWidth="1"/>
    <col min="3" max="3" width="11.109375" style="148" customWidth="1"/>
    <col min="4" max="4" width="10.5546875" style="147" customWidth="1"/>
    <col min="5" max="5" width="11" style="147" customWidth="1"/>
    <col min="6" max="7" width="12.109375" style="148"/>
    <col min="8" max="8" width="12.109375" style="149"/>
    <col min="9" max="9" width="12.109375" style="150"/>
    <col min="10" max="10" width="12.77734375" style="151" customWidth="1"/>
    <col min="11" max="11" width="8.77734375" style="147" customWidth="1"/>
    <col min="12" max="12" width="9.88671875" style="147" customWidth="1"/>
    <col min="13" max="13" width="12.109375" style="147"/>
    <col min="14" max="14" width="12.77734375" style="151" customWidth="1"/>
    <col min="15" max="16384" width="12.109375" style="147"/>
  </cols>
  <sheetData>
    <row r="1" spans="1:14" s="129" customFormat="1" ht="28.8" customHeight="1">
      <c r="A1" s="178" t="s">
        <v>127</v>
      </c>
      <c r="B1" s="178" t="s">
        <v>128</v>
      </c>
      <c r="C1" s="178" t="s">
        <v>129</v>
      </c>
      <c r="D1" s="178" t="s">
        <v>130</v>
      </c>
      <c r="E1" s="178" t="s">
        <v>131</v>
      </c>
      <c r="F1" s="178" t="s">
        <v>132</v>
      </c>
      <c r="G1" s="178"/>
      <c r="H1" s="178" t="s">
        <v>133</v>
      </c>
      <c r="I1" s="178"/>
      <c r="J1" s="178" t="s">
        <v>134</v>
      </c>
      <c r="K1" s="178" t="s">
        <v>135</v>
      </c>
      <c r="L1" s="178"/>
      <c r="M1" s="178"/>
      <c r="N1" s="178" t="s">
        <v>136</v>
      </c>
    </row>
    <row r="2" spans="1:14" s="129" customFormat="1" ht="92.4">
      <c r="A2" s="178"/>
      <c r="B2" s="178"/>
      <c r="C2" s="178"/>
      <c r="D2" s="178"/>
      <c r="E2" s="178"/>
      <c r="F2" s="130" t="s">
        <v>137</v>
      </c>
      <c r="G2" s="130" t="s">
        <v>138</v>
      </c>
      <c r="H2" s="130" t="s">
        <v>139</v>
      </c>
      <c r="I2" s="131" t="s">
        <v>140</v>
      </c>
      <c r="J2" s="178"/>
      <c r="K2" s="130" t="s">
        <v>141</v>
      </c>
      <c r="L2" s="130" t="s">
        <v>142</v>
      </c>
      <c r="M2" s="130" t="s">
        <v>143</v>
      </c>
      <c r="N2" s="178"/>
    </row>
    <row r="3" spans="1:14" s="141" customFormat="1" ht="41.4" customHeight="1">
      <c r="A3" s="132" t="s">
        <v>15</v>
      </c>
      <c r="B3" s="133" t="s">
        <v>144</v>
      </c>
      <c r="C3" s="132" t="s">
        <v>145</v>
      </c>
      <c r="D3" s="132" t="s">
        <v>146</v>
      </c>
      <c r="E3" s="134">
        <v>1</v>
      </c>
      <c r="F3" s="135" t="s">
        <v>147</v>
      </c>
      <c r="G3" s="135" t="s">
        <v>148</v>
      </c>
      <c r="H3" s="136">
        <v>2125000</v>
      </c>
      <c r="I3" s="137">
        <v>850000</v>
      </c>
      <c r="J3" s="138" t="s">
        <v>149</v>
      </c>
      <c r="K3" s="139">
        <v>1</v>
      </c>
      <c r="L3" s="139">
        <v>0</v>
      </c>
      <c r="M3" s="139">
        <v>0</v>
      </c>
      <c r="N3" s="140" t="s">
        <v>36</v>
      </c>
    </row>
    <row r="4" spans="1:14" s="146" customFormat="1" ht="42.6" customHeight="1">
      <c r="A4" s="142" t="s">
        <v>150</v>
      </c>
      <c r="B4" s="133" t="s">
        <v>151</v>
      </c>
      <c r="C4" s="142" t="s">
        <v>145</v>
      </c>
      <c r="D4" s="142" t="s">
        <v>146</v>
      </c>
      <c r="E4" s="143">
        <v>1</v>
      </c>
      <c r="F4" s="135" t="s">
        <v>147</v>
      </c>
      <c r="G4" s="135" t="s">
        <v>148</v>
      </c>
      <c r="H4" s="144">
        <v>360000</v>
      </c>
      <c r="I4" s="137">
        <v>144000</v>
      </c>
      <c r="J4" s="138" t="s">
        <v>149</v>
      </c>
      <c r="K4" s="145">
        <v>1</v>
      </c>
      <c r="L4" s="145">
        <v>0</v>
      </c>
      <c r="M4" s="145">
        <v>0</v>
      </c>
      <c r="N4" s="140" t="s">
        <v>36</v>
      </c>
    </row>
    <row r="5" spans="1:14" s="146" customFormat="1" ht="43.2" customHeight="1">
      <c r="A5" s="142" t="s">
        <v>17</v>
      </c>
      <c r="B5" s="133" t="s">
        <v>161</v>
      </c>
      <c r="C5" s="142" t="s">
        <v>145</v>
      </c>
      <c r="D5" s="142" t="s">
        <v>146</v>
      </c>
      <c r="E5" s="143">
        <v>1</v>
      </c>
      <c r="F5" s="135" t="s">
        <v>147</v>
      </c>
      <c r="G5" s="135" t="s">
        <v>152</v>
      </c>
      <c r="H5" s="144">
        <v>5058</v>
      </c>
      <c r="I5" s="137">
        <v>2023</v>
      </c>
      <c r="J5" s="138" t="s">
        <v>149</v>
      </c>
      <c r="K5" s="145">
        <v>1</v>
      </c>
      <c r="L5" s="145">
        <v>0</v>
      </c>
      <c r="M5" s="145">
        <v>0</v>
      </c>
      <c r="N5" s="140" t="s">
        <v>36</v>
      </c>
    </row>
    <row r="6" spans="1:14" s="146" customFormat="1" ht="45.6" customHeight="1">
      <c r="A6" s="142" t="s">
        <v>18</v>
      </c>
      <c r="B6" s="133" t="s">
        <v>153</v>
      </c>
      <c r="C6" s="142" t="s">
        <v>145</v>
      </c>
      <c r="D6" s="142" t="s">
        <v>146</v>
      </c>
      <c r="E6" s="143">
        <v>1</v>
      </c>
      <c r="F6" s="135" t="s">
        <v>147</v>
      </c>
      <c r="G6" s="135" t="s">
        <v>152</v>
      </c>
      <c r="H6" s="144">
        <v>325000</v>
      </c>
      <c r="I6" s="137">
        <v>130000</v>
      </c>
      <c r="J6" s="138" t="s">
        <v>149</v>
      </c>
      <c r="K6" s="145">
        <v>1</v>
      </c>
      <c r="L6" s="145">
        <v>0</v>
      </c>
      <c r="M6" s="145">
        <v>0</v>
      </c>
      <c r="N6" s="140" t="s">
        <v>36</v>
      </c>
    </row>
    <row r="7" spans="1:14" s="146" customFormat="1" ht="43.2" customHeight="1">
      <c r="A7" s="142" t="s">
        <v>37</v>
      </c>
      <c r="B7" s="133" t="s">
        <v>154</v>
      </c>
      <c r="C7" s="142" t="s">
        <v>145</v>
      </c>
      <c r="D7" s="142" t="s">
        <v>146</v>
      </c>
      <c r="E7" s="143">
        <v>1</v>
      </c>
      <c r="F7" s="135" t="s">
        <v>147</v>
      </c>
      <c r="G7" s="135" t="s">
        <v>152</v>
      </c>
      <c r="H7" s="144">
        <v>392500</v>
      </c>
      <c r="I7" s="137">
        <v>157000</v>
      </c>
      <c r="J7" s="138" t="s">
        <v>149</v>
      </c>
      <c r="K7" s="145">
        <v>1</v>
      </c>
      <c r="L7" s="145">
        <v>0</v>
      </c>
      <c r="M7" s="145">
        <v>0</v>
      </c>
      <c r="N7" s="140" t="s">
        <v>36</v>
      </c>
    </row>
    <row r="8" spans="1:14" ht="94.2" customHeight="1">
      <c r="A8" s="142" t="s">
        <v>67</v>
      </c>
      <c r="B8" s="133" t="s">
        <v>160</v>
      </c>
      <c r="C8" s="142" t="s">
        <v>155</v>
      </c>
      <c r="D8" s="142" t="s">
        <v>146</v>
      </c>
      <c r="E8" s="143">
        <v>1</v>
      </c>
      <c r="F8" s="135" t="s">
        <v>147</v>
      </c>
      <c r="G8" s="135" t="s">
        <v>148</v>
      </c>
      <c r="H8" s="144">
        <v>585248</v>
      </c>
      <c r="I8" s="137">
        <v>234099</v>
      </c>
      <c r="J8" s="138" t="s">
        <v>156</v>
      </c>
      <c r="K8" s="145">
        <v>0</v>
      </c>
      <c r="L8" s="145">
        <v>0</v>
      </c>
      <c r="M8" s="145">
        <v>1</v>
      </c>
      <c r="N8" s="140" t="s">
        <v>36</v>
      </c>
    </row>
    <row r="9" spans="1:14" ht="53.4" customHeight="1">
      <c r="A9" s="142" t="s">
        <v>157</v>
      </c>
      <c r="B9" s="133" t="s">
        <v>158</v>
      </c>
      <c r="C9" s="142" t="s">
        <v>145</v>
      </c>
      <c r="D9" s="142" t="s">
        <v>146</v>
      </c>
      <c r="E9" s="143">
        <v>1</v>
      </c>
      <c r="F9" s="135" t="s">
        <v>159</v>
      </c>
      <c r="G9" s="135" t="s">
        <v>159</v>
      </c>
      <c r="H9" s="144">
        <v>143397</v>
      </c>
      <c r="I9" s="137">
        <v>54491</v>
      </c>
      <c r="J9" s="138" t="s">
        <v>149</v>
      </c>
      <c r="K9" s="145">
        <v>0</v>
      </c>
      <c r="L9" s="145">
        <v>0</v>
      </c>
      <c r="M9" s="145">
        <v>1</v>
      </c>
      <c r="N9" s="140" t="s">
        <v>36</v>
      </c>
    </row>
  </sheetData>
  <mergeCells count="10">
    <mergeCell ref="H1:I1"/>
    <mergeCell ref="J1:J2"/>
    <mergeCell ref="K1:M1"/>
    <mergeCell ref="N1:N2"/>
    <mergeCell ref="A1:A2"/>
    <mergeCell ref="B1:B2"/>
    <mergeCell ref="C1:C2"/>
    <mergeCell ref="D1:D2"/>
    <mergeCell ref="E1:E2"/>
    <mergeCell ref="F1:G1"/>
  </mergeCells>
  <pageMargins left="0.74803149606299213" right="0.70866141732283472" top="1.4866666666666666" bottom="0.98425196850393704" header="0.51181102362204722" footer="0.51181102362204722"/>
  <pageSetup paperSize="9" scale="80" orientation="landscape" r:id="rId1"/>
  <headerFooter alignWithMargins="0">
    <oddHeader>&amp;C&amp;"Times New Roman,Félkövér"&amp;12
 3.4.3 Közbeszerzési terv 2023&amp;"Times New Roman,Normál". &amp;R
A Pü/33-2/2023. sz. előterjesztés 4. sz. melléklete
A 8/2023. (II.24.) önkormányzati rendelet 3.4.3 melléklete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Céljelleggel 7.4 mell.</vt:lpstr>
      <vt:lpstr>Kimutatás 8.4 mell.</vt:lpstr>
      <vt:lpstr>Előir. mód.9.4 mell.</vt:lpstr>
      <vt:lpstr>3.4.3 közbeszerzési terv </vt:lpstr>
      <vt:lpstr>'Kimutatás 8.4 mell.'!Nyomtatási_cím</vt:lpstr>
      <vt:lpstr>'3.4.3 közbeszerzési terv '!Nyomtatási_terület</vt:lpstr>
      <vt:lpstr>'Céljelleggel 7.4 mell.'!Nyomtatási_terület</vt:lpstr>
      <vt:lpstr>'Előir. mód.9.4 mell.'!Nyomtatási_terület</vt:lpstr>
      <vt:lpstr>'Kimutatás 8.4 mell.'!Nyomtatási_terület</vt:lpstr>
    </vt:vector>
  </TitlesOfParts>
  <Company>Csongrádi 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Rácz Anita</dc:creator>
  <cp:lastModifiedBy>kadarneren</cp:lastModifiedBy>
  <cp:lastPrinted>2023-12-12T10:21:32Z</cp:lastPrinted>
  <dcterms:created xsi:type="dcterms:W3CDTF">2014-09-26T08:28:17Z</dcterms:created>
  <dcterms:modified xsi:type="dcterms:W3CDTF">2023-12-12T10:28:07Z</dcterms:modified>
</cp:coreProperties>
</file>